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CVHT" sheetId="1" r:id="rId1"/>
    <sheet name="Sáng" sheetId="4" r:id="rId2"/>
  </sheets>
  <definedNames>
    <definedName name="_xlnm._FilterDatabase" localSheetId="0" hidden="1">CVHT!$A$9:$I$45</definedName>
    <definedName name="_xlnm._FilterDatabase" localSheetId="1" hidden="1">Sáng!$A$8:$I$35</definedName>
    <definedName name="_xlnm.Print_Titles" localSheetId="0">CVHT!$7:$8</definedName>
  </definedNames>
  <calcPr calcId="124519"/>
</workbook>
</file>

<file path=xl/calcChain.xml><?xml version="1.0" encoding="utf-8"?>
<calcChain xmlns="http://schemas.openxmlformats.org/spreadsheetml/2006/main">
  <c r="C34" i="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9"/>
  <c r="K45" i="1"/>
  <c r="L37"/>
  <c r="J40"/>
  <c r="L40" s="1"/>
  <c r="J37"/>
  <c r="J34"/>
  <c r="L34" s="1"/>
  <c r="J30"/>
  <c r="L30" s="1"/>
  <c r="J24"/>
  <c r="L24" s="1"/>
  <c r="J20"/>
  <c r="L20" s="1"/>
  <c r="J9"/>
  <c r="L9" s="1"/>
  <c r="C23"/>
  <c r="C22"/>
  <c r="C21"/>
  <c r="C24"/>
  <c r="C26"/>
  <c r="C28"/>
  <c r="C27"/>
  <c r="C25"/>
  <c r="C29"/>
  <c r="C30"/>
  <c r="C32"/>
  <c r="C33"/>
  <c r="C31"/>
  <c r="C34"/>
  <c r="C35"/>
  <c r="C36"/>
  <c r="C37"/>
  <c r="C38"/>
  <c r="C39"/>
  <c r="C40"/>
  <c r="C42"/>
  <c r="C44"/>
  <c r="C41"/>
  <c r="C43"/>
  <c r="C20"/>
  <c r="C18"/>
  <c r="C19"/>
  <c r="C17"/>
  <c r="C16"/>
  <c r="C10"/>
  <c r="C13"/>
  <c r="C12"/>
  <c r="C14"/>
  <c r="C15"/>
  <c r="J45" l="1"/>
  <c r="L45" s="1"/>
</calcChain>
</file>

<file path=xl/sharedStrings.xml><?xml version="1.0" encoding="utf-8"?>
<sst xmlns="http://schemas.openxmlformats.org/spreadsheetml/2006/main" count="396" uniqueCount="151">
  <si>
    <t>STT</t>
  </si>
  <si>
    <t>I</t>
  </si>
  <si>
    <t>II</t>
  </si>
  <si>
    <t>Khoa Điện</t>
  </si>
  <si>
    <t>CĐM K8</t>
  </si>
  <si>
    <t>Đoàn Thị Bích Thủy</t>
  </si>
  <si>
    <t>KTĐ 8A (Lào 1)</t>
  </si>
  <si>
    <t>Đỗ Văn Vang</t>
  </si>
  <si>
    <t>KTĐ 8B</t>
  </si>
  <si>
    <t>Nguyễn Thị Phúc</t>
  </si>
  <si>
    <t>TĐH K8</t>
  </si>
  <si>
    <t>Hoàng Thị Mỹ</t>
  </si>
  <si>
    <t>CĐM K9</t>
  </si>
  <si>
    <t>Phạm Hữu Chiến</t>
  </si>
  <si>
    <t>TĐH K9</t>
  </si>
  <si>
    <t>Vũ Thị Hằng</t>
  </si>
  <si>
    <t>KTĐT K9</t>
  </si>
  <si>
    <t>KTĐ, ĐT K26 (Lào 4)</t>
  </si>
  <si>
    <t>Dương Đông Hưng</t>
  </si>
  <si>
    <t>KTĐT K8 (Lào 2)</t>
  </si>
  <si>
    <t>Dương Thị Lan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</si>
  <si>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</si>
  <si>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</si>
  <si>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</si>
  <si>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</si>
  <si>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</si>
  <si>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</si>
  <si>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</si>
  <si>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</si>
  <si>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</si>
  <si>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</si>
  <si>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</si>
  <si>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</si>
  <si>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</si>
  <si>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</si>
  <si>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</si>
  <si>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</si>
  <si>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</si>
  <si>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</si>
  <si>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</si>
  <si>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</si>
  <si>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</si>
  <si>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</si>
  <si>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</si>
  <si>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</si>
  <si>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</si>
  <si>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</si>
  <si>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</si>
  <si>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</si>
  <si>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</si>
  <si>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</si>
  <si>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</si>
  <si>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</si>
  <si>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</si>
  <si>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</si>
  <si>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</si>
  <si>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</si>
  <si>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</si>
  <si>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</si>
  <si>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VII</t>
  </si>
  <si>
    <t>Khoa Cơ bản</t>
  </si>
  <si>
    <t>Các ngành</t>
  </si>
  <si>
    <t>Lê Thị Thu Hương</t>
  </si>
  <si>
    <t>KTĐ K10</t>
  </si>
  <si>
    <t>TĐH + CĐ K10</t>
  </si>
  <si>
    <t>Kế toán + QTKD K10</t>
  </si>
  <si>
    <t>Ghi chú</t>
  </si>
  <si>
    <t>Tổng</t>
  </si>
  <si>
    <t>Nguyễn Thị Thanh Hoa</t>
  </si>
  <si>
    <t>Nguyễn Thị Thương Duyên</t>
  </si>
  <si>
    <t>Lê Thị Thanh Hoa</t>
  </si>
  <si>
    <t>LỚP</t>
  </si>
  <si>
    <t>HỌ VÀ TÊN</t>
  </si>
  <si>
    <t>Thủy</t>
  </si>
  <si>
    <t>Vang</t>
  </si>
  <si>
    <t>Phúc</t>
  </si>
  <si>
    <t>Mỹ</t>
  </si>
  <si>
    <t>Chiến</t>
  </si>
  <si>
    <t>Hằng</t>
  </si>
  <si>
    <t>Duyên</t>
  </si>
  <si>
    <t>Hưng</t>
  </si>
  <si>
    <t>Hoa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</si>
  <si>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</si>
  <si>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</si>
  <si>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</si>
  <si>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</si>
  <si>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</si>
  <si>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</si>
  <si>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</si>
  <si>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</si>
  <si>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</si>
  <si>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</si>
  <si>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</si>
  <si>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</si>
  <si>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</si>
  <si>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</si>
  <si>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Nguyễn Thị Quế Phương</t>
  </si>
  <si>
    <t>TRƯỜNG ĐHCN QUẢNG NINH</t>
  </si>
  <si>
    <t>CỘNG HÒA XÃ HỘI CHỦ NGHĨ VIỆT NAM</t>
  </si>
  <si>
    <t>PHÒNG CTHSSV</t>
  </si>
  <si>
    <t>Độc lập - Tự do - Hạnh phúc</t>
  </si>
  <si>
    <t>TUẦN 01 CƠ SỞ YÊN THỌ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</si>
  <si>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</si>
  <si>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</si>
  <si>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</si>
  <si>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</si>
  <si>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</si>
  <si>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</si>
  <si>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</si>
  <si>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</si>
  <si>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</si>
  <si>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9, 10</t>
  </si>
  <si>
    <t>Nguyễn Văn</t>
  </si>
  <si>
    <t>Chung</t>
  </si>
  <si>
    <t>BÁO CÁO SINH HOẠT LỚP HỌC KỲ II NĂM HỌC 2017- 2018</t>
  </si>
  <si>
    <t>Từ 25-29/12/2017</t>
  </si>
  <si>
    <t>D2</t>
  </si>
  <si>
    <t>D1</t>
  </si>
  <si>
    <t>4,5</t>
  </si>
  <si>
    <t>9,10</t>
  </si>
  <si>
    <t>BỘ CÔNG THƯƠNG</t>
  </si>
  <si>
    <t>CỘNG HÒA XÃ HỘI CHỦ NGHĨA VIỆT NAM</t>
  </si>
  <si>
    <t>BỐ TRÍ PHÒNG SINH HOẠT LỚP HỌC KỲ II NĂM HỌC 2017- 2018</t>
  </si>
  <si>
    <t>TIẾT 4, 5 SÁNG THỨ 2 CƠ SỞ YÊN THỌ</t>
  </si>
  <si>
    <t>Lớp</t>
  </si>
  <si>
    <t>Số tuần</t>
  </si>
  <si>
    <t>Giảng đường</t>
  </si>
  <si>
    <t>Phòng</t>
  </si>
  <si>
    <t>TIẾT 9, 10 CHIỀU THỨ 2 CƠ SỞ YÊN THỌ</t>
  </si>
  <si>
    <t>Vũ Thị</t>
  </si>
  <si>
    <t>Dương Thị</t>
  </si>
  <si>
    <t>Hoàng Thị</t>
  </si>
  <si>
    <t>Tạ Văn</t>
  </si>
  <si>
    <t>Lê Thị Thanh</t>
  </si>
  <si>
    <t>Nguyễn Thị Thanh</t>
  </si>
  <si>
    <t>Nguyễn Thị Thương</t>
  </si>
  <si>
    <t>Nơi nhận:</t>
  </si>
  <si>
    <t>TL/HIỆU TRƯỞNG</t>
  </si>
  <si>
    <t>Trưởng phòng Công tác HSSV</t>
  </si>
  <si>
    <t>Phạm Kim Vân</t>
  </si>
  <si>
    <t>Khoa KHCB</t>
  </si>
  <si>
    <t xml:space="preserve">Nguyễn Thị Quế </t>
  </si>
  <si>
    <t xml:space="preserve">Lê Thị Thu </t>
  </si>
  <si>
    <t>Ngày 05 tháng 12 năm 2017</t>
  </si>
  <si>
    <t xml:space="preserve"> - Các Khoa (thực hiện)</t>
  </si>
  <si>
    <t xml:space="preserve"> - Phòng Đào tạo (phối hợp)</t>
  </si>
  <si>
    <t xml:space="preserve"> - Phòng Quản trị và dịch vụ công (thực hiện)</t>
  </si>
  <si>
    <t xml:space="preserve"> - Phòng Công tác HSSV (thực hiện)</t>
  </si>
  <si>
    <t xml:space="preserve"> - Lưu Văn thư</t>
  </si>
  <si>
    <t>01/01/2018 - 05/5/2018</t>
  </si>
  <si>
    <t>15/01/2018 - 19/5/2018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</si>
</sst>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/>
    <xf numFmtId="0" fontId="3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shrinkToFit="1"/>
    </xf>
    <xf numFmtId="0" fontId="2" fillId="3" borderId="1" xfId="0" applyFont="1" applyFill="1" applyBorder="1" applyAlignment="1">
      <alignment shrinkToFit="1"/>
    </xf>
    <xf numFmtId="0" fontId="2" fillId="3" borderId="1" xfId="0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5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shrinkToFit="1"/>
    </xf>
    <xf numFmtId="0" fontId="1" fillId="2" borderId="2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wrapText="1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left" wrapText="1" shrinkToFit="1"/>
    </xf>
    <xf numFmtId="0" fontId="2" fillId="3" borderId="1" xfId="0" applyFont="1" applyFill="1" applyBorder="1" applyAlignment="1">
      <alignment wrapText="1" shrinkToFit="1"/>
    </xf>
    <xf numFmtId="0" fontId="1" fillId="2" borderId="1" xfId="0" applyFont="1" applyFill="1" applyBorder="1" applyAlignment="1">
      <alignment horizontal="left" shrinkToFit="1"/>
    </xf>
    <xf numFmtId="0" fontId="2" fillId="3" borderId="3" xfId="0" applyFont="1" applyFill="1" applyBorder="1" applyAlignment="1">
      <alignment shrinkToFit="1"/>
    </xf>
    <xf numFmtId="0" fontId="2" fillId="3" borderId="4" xfId="0" applyFont="1" applyFill="1" applyBorder="1" applyAlignment="1">
      <alignment shrinkToFit="1"/>
    </xf>
    <xf numFmtId="0" fontId="2" fillId="3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shrinkToFit="1"/>
    </xf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shrinkToFit="1"/>
    </xf>
    <xf numFmtId="0" fontId="1" fillId="2" borderId="0" xfId="0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2" fillId="3" borderId="0" xfId="0" applyFont="1" applyFill="1" applyBorder="1" applyAlignment="1">
      <alignment shrinkToFit="1"/>
    </xf>
    <xf numFmtId="0" fontId="1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1" fillId="3" borderId="3" xfId="0" applyFont="1" applyFill="1" applyBorder="1" applyAlignment="1">
      <alignment horizontal="center" shrinkToFit="1"/>
    </xf>
    <xf numFmtId="0" fontId="1" fillId="3" borderId="4" xfId="0" applyFont="1" applyFill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topLeftCell="A25" workbookViewId="0">
      <selection activeCell="I47" sqref="I47"/>
    </sheetView>
  </sheetViews>
  <sheetFormatPr defaultRowHeight="15"/>
  <cols>
    <col min="1" max="1" width="4" customWidth="1"/>
    <col min="2" max="2" width="3.28515625" customWidth="1"/>
    <col min="3" max="3" width="17.28515625" style="18" customWidth="1"/>
    <col min="4" max="4" width="7.7109375" style="18" customWidth="1"/>
    <col min="5" max="5" width="17.28515625" style="18" customWidth="1"/>
    <col min="6" max="6" width="7" style="1" customWidth="1"/>
    <col min="7" max="7" width="6.42578125" style="1" customWidth="1"/>
    <col min="8" max="8" width="5" style="1" customWidth="1"/>
    <col min="9" max="9" width="5.5703125" customWidth="1"/>
    <col min="10" max="10" width="5.42578125" customWidth="1"/>
    <col min="11" max="11" width="5.140625" customWidth="1"/>
    <col min="12" max="13" width="7.42578125" customWidth="1"/>
    <col min="14" max="14" width="22" style="18" hidden="1" customWidth="1"/>
  </cols>
  <sheetData>
    <row r="1" spans="1:16" ht="15.75" customHeight="1">
      <c r="A1" s="50" t="s">
        <v>97</v>
      </c>
      <c r="B1" s="50"/>
      <c r="C1" s="50"/>
      <c r="D1" s="50" t="s">
        <v>98</v>
      </c>
      <c r="E1" s="50"/>
      <c r="F1" s="50"/>
      <c r="G1" s="50"/>
      <c r="H1" s="50"/>
      <c r="I1" s="50"/>
      <c r="J1" s="50"/>
      <c r="K1" s="50"/>
      <c r="L1" s="50"/>
      <c r="M1" s="50"/>
    </row>
    <row r="2" spans="1:16" ht="15.75" customHeight="1">
      <c r="A2" s="50" t="s">
        <v>99</v>
      </c>
      <c r="B2" s="50"/>
      <c r="C2" s="50"/>
      <c r="D2" s="50" t="s">
        <v>100</v>
      </c>
      <c r="E2" s="50"/>
      <c r="F2" s="50"/>
      <c r="G2" s="50"/>
      <c r="H2" s="50"/>
      <c r="I2" s="50"/>
      <c r="J2" s="50"/>
      <c r="K2" s="50"/>
      <c r="L2" s="50"/>
      <c r="M2" s="50"/>
    </row>
    <row r="3" spans="1:16" ht="15.75">
      <c r="A3" s="38"/>
      <c r="B3" s="38"/>
      <c r="C3" s="38"/>
      <c r="D3" s="38"/>
      <c r="E3" s="38"/>
      <c r="F3" s="38"/>
      <c r="G3" s="38"/>
      <c r="H3" s="38"/>
      <c r="I3" s="30"/>
      <c r="J3" s="31"/>
      <c r="K3" s="38"/>
      <c r="L3" s="37"/>
      <c r="M3" s="37"/>
    </row>
    <row r="4" spans="1:16" ht="15.75">
      <c r="A4" s="55" t="s">
        <v>114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6" ht="15.75">
      <c r="A5" s="55" t="s">
        <v>101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P5" s="37"/>
    </row>
    <row r="6" spans="1:16" ht="16.5">
      <c r="A6" s="6"/>
      <c r="B6" s="6"/>
      <c r="C6" s="15"/>
      <c r="D6" s="15"/>
      <c r="E6" s="15"/>
      <c r="F6" s="6"/>
      <c r="G6" s="6"/>
      <c r="H6" s="6"/>
      <c r="N6" s="15"/>
    </row>
    <row r="7" spans="1:16" ht="15.75">
      <c r="A7" s="58" t="s">
        <v>0</v>
      </c>
      <c r="B7" s="59"/>
      <c r="C7" s="65" t="s">
        <v>72</v>
      </c>
      <c r="D7" s="66"/>
      <c r="E7" s="56" t="s">
        <v>71</v>
      </c>
      <c r="F7" s="51" t="s">
        <v>102</v>
      </c>
      <c r="G7" s="51" t="s">
        <v>109</v>
      </c>
      <c r="H7" s="53" t="s">
        <v>103</v>
      </c>
      <c r="I7" s="54"/>
      <c r="J7" s="62" t="s">
        <v>115</v>
      </c>
      <c r="K7" s="63"/>
      <c r="L7" s="64"/>
      <c r="M7" s="76" t="s">
        <v>66</v>
      </c>
      <c r="N7" s="56" t="s">
        <v>72</v>
      </c>
    </row>
    <row r="8" spans="1:16" ht="31.5">
      <c r="A8" s="60"/>
      <c r="B8" s="61"/>
      <c r="C8" s="67"/>
      <c r="D8" s="68"/>
      <c r="E8" s="57"/>
      <c r="F8" s="52"/>
      <c r="G8" s="52"/>
      <c r="H8" s="32" t="s">
        <v>104</v>
      </c>
      <c r="I8" s="32" t="s">
        <v>105</v>
      </c>
      <c r="J8" s="32" t="s">
        <v>106</v>
      </c>
      <c r="K8" s="33" t="s">
        <v>107</v>
      </c>
      <c r="L8" s="34" t="s">
        <v>108</v>
      </c>
      <c r="M8" s="77"/>
      <c r="N8" s="57"/>
    </row>
    <row r="9" spans="1:16" ht="15.75">
      <c r="A9" s="13" t="s">
        <v>1</v>
      </c>
      <c r="B9" s="14"/>
      <c r="C9" s="69" t="s">
        <v>3</v>
      </c>
      <c r="D9" s="70"/>
      <c r="E9" s="21"/>
      <c r="F9" s="12"/>
      <c r="G9" s="12"/>
      <c r="H9" s="12"/>
      <c r="I9" s="5"/>
      <c r="J9" s="12">
        <f>SUM(J10:J19)</f>
        <v>381</v>
      </c>
      <c r="K9" s="12"/>
      <c r="L9" s="12">
        <f>K9/J9*100</f>
        <v>0</v>
      </c>
      <c r="M9" s="5"/>
      <c r="N9" s="35" t="s">
        <v>3</v>
      </c>
    </row>
    <row r="10" spans="1:16" ht="15.75">
      <c r="A10" s="2">
        <v>1</v>
      </c>
      <c r="B10" s="3">
        <v>1</v>
      </c>
      <c r="C10" s="27" t="str">
        <f t="shared" ref="C10:C23" si="0" xml:space="preserve"> LEFT(N10,LEN(N10)-LEN(D10))</f>
        <v xml:space="preserve">Phạm Hữu </v>
      </c>
      <c r="D10" s="28" t="s">
        <v>77</v>
      </c>
      <c r="E10" s="22" t="s">
        <v>14</v>
      </c>
      <c r="F10" s="4">
        <v>204</v>
      </c>
      <c r="G10" s="19" t="s">
        <v>117</v>
      </c>
      <c r="H10" s="4">
        <v>2</v>
      </c>
      <c r="I10" s="5" t="s">
        <v>110</v>
      </c>
      <c r="J10" s="19">
        <v>39</v>
      </c>
      <c r="K10" s="19"/>
      <c r="L10" s="19"/>
      <c r="M10" s="5"/>
      <c r="N10" s="28" t="s">
        <v>13</v>
      </c>
    </row>
    <row r="11" spans="1:16" ht="15.75">
      <c r="A11" s="2">
        <v>2</v>
      </c>
      <c r="B11" s="3">
        <v>2</v>
      </c>
      <c r="C11" s="27" t="s">
        <v>112</v>
      </c>
      <c r="D11" s="28" t="s">
        <v>113</v>
      </c>
      <c r="E11" s="22" t="s">
        <v>4</v>
      </c>
      <c r="F11" s="19">
        <v>205</v>
      </c>
      <c r="G11" s="19" t="s">
        <v>117</v>
      </c>
      <c r="H11" s="19">
        <v>2</v>
      </c>
      <c r="I11" s="5" t="s">
        <v>110</v>
      </c>
      <c r="J11" s="19">
        <v>35</v>
      </c>
      <c r="K11" s="19"/>
      <c r="L11" s="19"/>
      <c r="M11" s="5"/>
      <c r="N11" s="28"/>
    </row>
    <row r="12" spans="1:16" ht="15.75">
      <c r="A12" s="2">
        <v>3</v>
      </c>
      <c r="B12" s="3">
        <v>3</v>
      </c>
      <c r="C12" s="27" t="str">
        <f t="shared" si="0"/>
        <v xml:space="preserve">Nguyễn Thị Thương </v>
      </c>
      <c r="D12" s="28" t="s">
        <v>79</v>
      </c>
      <c r="E12" s="17" t="s">
        <v>17</v>
      </c>
      <c r="F12" s="4">
        <v>305</v>
      </c>
      <c r="G12" s="19" t="s">
        <v>116</v>
      </c>
      <c r="H12" s="4">
        <v>2</v>
      </c>
      <c r="I12" s="5" t="s">
        <v>111</v>
      </c>
      <c r="J12" s="19">
        <v>37</v>
      </c>
      <c r="K12" s="19"/>
      <c r="L12" s="19"/>
      <c r="M12" s="5"/>
      <c r="N12" s="28" t="s">
        <v>69</v>
      </c>
    </row>
    <row r="13" spans="1:16" ht="15.75">
      <c r="A13" s="2">
        <v>4</v>
      </c>
      <c r="B13" s="3">
        <v>4</v>
      </c>
      <c r="C13" s="27" t="str">
        <f t="shared" si="0"/>
        <v xml:space="preserve">Vũ Thị </v>
      </c>
      <c r="D13" s="28" t="s">
        <v>78</v>
      </c>
      <c r="E13" s="22" t="s">
        <v>16</v>
      </c>
      <c r="F13" s="4">
        <v>304</v>
      </c>
      <c r="G13" s="19" t="s">
        <v>116</v>
      </c>
      <c r="H13" s="4">
        <v>2</v>
      </c>
      <c r="I13" s="5" t="s">
        <v>111</v>
      </c>
      <c r="J13" s="19">
        <v>29</v>
      </c>
      <c r="K13" s="19"/>
      <c r="L13" s="19"/>
      <c r="M13" s="5"/>
      <c r="N13" s="28" t="s">
        <v>15</v>
      </c>
    </row>
    <row r="14" spans="1:16" ht="15.75">
      <c r="A14" s="2">
        <v>5</v>
      </c>
      <c r="B14" s="3">
        <v>5</v>
      </c>
      <c r="C14" s="27" t="str">
        <f t="shared" si="0"/>
        <v xml:space="preserve">Dương Đông </v>
      </c>
      <c r="D14" s="28" t="s">
        <v>80</v>
      </c>
      <c r="E14" s="17" t="s">
        <v>19</v>
      </c>
      <c r="F14" s="4">
        <v>206</v>
      </c>
      <c r="G14" s="19" t="s">
        <v>117</v>
      </c>
      <c r="H14" s="4">
        <v>2</v>
      </c>
      <c r="I14" s="5" t="s">
        <v>110</v>
      </c>
      <c r="J14" s="19">
        <v>19</v>
      </c>
      <c r="K14" s="19"/>
      <c r="L14" s="19"/>
      <c r="M14" s="5"/>
      <c r="N14" s="28" t="s">
        <v>18</v>
      </c>
    </row>
    <row r="15" spans="1:16" ht="15.75">
      <c r="A15" s="2">
        <v>6</v>
      </c>
      <c r="B15" s="3">
        <v>6</v>
      </c>
      <c r="C15" s="27" t="str">
        <f t="shared" si="0"/>
        <v xml:space="preserve">Dương Thị </v>
      </c>
      <c r="D15" s="28" t="s">
        <v>82</v>
      </c>
      <c r="E15" s="22" t="s">
        <v>21</v>
      </c>
      <c r="F15" s="4">
        <v>303</v>
      </c>
      <c r="G15" s="19" t="s">
        <v>116</v>
      </c>
      <c r="H15" s="4">
        <v>2</v>
      </c>
      <c r="I15" s="5" t="s">
        <v>111</v>
      </c>
      <c r="J15" s="19">
        <v>49</v>
      </c>
      <c r="K15" s="19"/>
      <c r="L15" s="19"/>
      <c r="M15" s="5"/>
      <c r="N15" s="28" t="s">
        <v>20</v>
      </c>
    </row>
    <row r="16" spans="1:16" ht="15.75">
      <c r="A16" s="2">
        <v>7</v>
      </c>
      <c r="B16" s="3">
        <v>7</v>
      </c>
      <c r="C16" s="27" t="str">
        <f t="shared" si="0"/>
        <v xml:space="preserve">Hoàng Thị </v>
      </c>
      <c r="D16" s="28" t="s">
        <v>76</v>
      </c>
      <c r="E16" s="23" t="s">
        <v>12</v>
      </c>
      <c r="F16" s="4">
        <v>302</v>
      </c>
      <c r="G16" s="19" t="s">
        <v>116</v>
      </c>
      <c r="H16" s="4">
        <v>2</v>
      </c>
      <c r="I16" s="5" t="s">
        <v>111</v>
      </c>
      <c r="J16" s="19">
        <v>23</v>
      </c>
      <c r="K16" s="19"/>
      <c r="L16" s="19"/>
      <c r="M16" s="5"/>
      <c r="N16" s="28" t="s">
        <v>11</v>
      </c>
    </row>
    <row r="17" spans="1:14" ht="15.75" customHeight="1">
      <c r="A17" s="2">
        <v>8</v>
      </c>
      <c r="B17" s="3">
        <v>8</v>
      </c>
      <c r="C17" s="27" t="str">
        <f t="shared" si="0"/>
        <v xml:space="preserve">Nguyễn Thị </v>
      </c>
      <c r="D17" s="28" t="s">
        <v>75</v>
      </c>
      <c r="E17" s="22" t="s">
        <v>10</v>
      </c>
      <c r="F17" s="4">
        <v>203</v>
      </c>
      <c r="G17" s="19" t="s">
        <v>117</v>
      </c>
      <c r="H17" s="4">
        <v>2</v>
      </c>
      <c r="I17" s="5" t="s">
        <v>110</v>
      </c>
      <c r="J17" s="19">
        <v>55</v>
      </c>
      <c r="K17" s="19"/>
      <c r="L17" s="19"/>
      <c r="M17" s="5"/>
      <c r="N17" s="28" t="s">
        <v>9</v>
      </c>
    </row>
    <row r="18" spans="1:14" ht="15.75">
      <c r="A18" s="2">
        <v>9</v>
      </c>
      <c r="B18" s="3">
        <v>9</v>
      </c>
      <c r="C18" s="27" t="str">
        <f t="shared" si="0"/>
        <v xml:space="preserve">Đoàn Thị Bích </v>
      </c>
      <c r="D18" s="28" t="s">
        <v>73</v>
      </c>
      <c r="E18" s="22" t="s">
        <v>6</v>
      </c>
      <c r="F18" s="4">
        <v>202</v>
      </c>
      <c r="G18" s="19" t="s">
        <v>117</v>
      </c>
      <c r="H18" s="4">
        <v>2</v>
      </c>
      <c r="I18" s="5" t="s">
        <v>110</v>
      </c>
      <c r="J18" s="19">
        <v>47</v>
      </c>
      <c r="K18" s="19"/>
      <c r="L18" s="19"/>
      <c r="M18" s="5"/>
      <c r="N18" s="28" t="s">
        <v>5</v>
      </c>
    </row>
    <row r="19" spans="1:14" ht="15.75">
      <c r="A19" s="2">
        <v>10</v>
      </c>
      <c r="B19" s="3">
        <v>10</v>
      </c>
      <c r="C19" s="27" t="str">
        <f t="shared" si="0"/>
        <v xml:space="preserve">Đỗ Văn </v>
      </c>
      <c r="D19" s="28" t="s">
        <v>74</v>
      </c>
      <c r="E19" s="22" t="s">
        <v>8</v>
      </c>
      <c r="F19" s="4">
        <v>201</v>
      </c>
      <c r="G19" s="19" t="s">
        <v>117</v>
      </c>
      <c r="H19" s="4">
        <v>2</v>
      </c>
      <c r="I19" s="5" t="s">
        <v>110</v>
      </c>
      <c r="J19" s="19">
        <v>48</v>
      </c>
      <c r="K19" s="19"/>
      <c r="L19" s="19"/>
      <c r="M19" s="5"/>
      <c r="N19" s="28" t="s">
        <v>7</v>
      </c>
    </row>
    <row r="20" spans="1:14" ht="15.75">
      <c r="A20" s="8" t="s">
        <v>2</v>
      </c>
      <c r="B20" s="9"/>
      <c r="C20" s="71" t="str">
        <f t="shared" si="0"/>
        <v>Khoa M&amp;CT</v>
      </c>
      <c r="D20" s="72"/>
      <c r="E20" s="24"/>
      <c r="F20" s="12"/>
      <c r="G20" s="12"/>
      <c r="H20" s="12"/>
      <c r="I20" s="5"/>
      <c r="J20" s="12">
        <f>SUM(J21:J23)</f>
        <v>39</v>
      </c>
      <c r="K20" s="12"/>
      <c r="L20" s="12">
        <f>K20/J20*100</f>
        <v>0</v>
      </c>
      <c r="M20" s="5"/>
      <c r="N20" s="20" t="s">
        <v>22</v>
      </c>
    </row>
    <row r="21" spans="1:14" ht="15.75">
      <c r="A21" s="2">
        <v>11</v>
      </c>
      <c r="B21" s="3">
        <v>1</v>
      </c>
      <c r="C21" s="27" t="str">
        <f t="shared" si="0"/>
        <v xml:space="preserve">Tạ Văn </v>
      </c>
      <c r="D21" s="28" t="s">
        <v>85</v>
      </c>
      <c r="E21" s="16" t="s">
        <v>28</v>
      </c>
      <c r="F21" s="4">
        <v>301</v>
      </c>
      <c r="G21" s="19" t="s">
        <v>116</v>
      </c>
      <c r="H21" s="4">
        <v>2</v>
      </c>
      <c r="I21" s="5" t="s">
        <v>119</v>
      </c>
      <c r="J21" s="19">
        <v>19</v>
      </c>
      <c r="K21" s="19"/>
      <c r="L21" s="19"/>
      <c r="M21" s="5"/>
      <c r="N21" s="28" t="s">
        <v>27</v>
      </c>
    </row>
    <row r="22" spans="1:14" ht="15.75">
      <c r="A22" s="2">
        <v>12</v>
      </c>
      <c r="B22" s="3">
        <v>2</v>
      </c>
      <c r="C22" s="27" t="str">
        <f t="shared" si="0"/>
        <v xml:space="preserve">Vũ Đức </v>
      </c>
      <c r="D22" s="28" t="s">
        <v>84</v>
      </c>
      <c r="E22" s="16" t="s">
        <v>26</v>
      </c>
      <c r="F22" s="4">
        <v>307</v>
      </c>
      <c r="G22" s="19" t="s">
        <v>116</v>
      </c>
      <c r="H22" s="4">
        <v>2</v>
      </c>
      <c r="I22" s="5" t="s">
        <v>118</v>
      </c>
      <c r="J22" s="19">
        <v>9</v>
      </c>
      <c r="K22" s="19"/>
      <c r="L22" s="19"/>
      <c r="M22" s="5"/>
      <c r="N22" s="28" t="s">
        <v>25</v>
      </c>
    </row>
    <row r="23" spans="1:14" ht="15.75">
      <c r="A23" s="2">
        <v>13</v>
      </c>
      <c r="B23" s="3">
        <v>3</v>
      </c>
      <c r="C23" s="27" t="str">
        <f t="shared" si="0"/>
        <v xml:space="preserve">Hồ Trung </v>
      </c>
      <c r="D23" s="28" t="s">
        <v>83</v>
      </c>
      <c r="E23" s="16" t="s">
        <v>24</v>
      </c>
      <c r="F23" s="4">
        <v>308</v>
      </c>
      <c r="G23" s="19" t="s">
        <v>116</v>
      </c>
      <c r="H23" s="4">
        <v>2</v>
      </c>
      <c r="I23" s="5" t="s">
        <v>118</v>
      </c>
      <c r="J23" s="19">
        <v>11</v>
      </c>
      <c r="K23" s="19"/>
      <c r="L23" s="19"/>
      <c r="M23" s="5"/>
      <c r="N23" s="28" t="s">
        <v>23</v>
      </c>
    </row>
    <row r="24" spans="1:14" ht="15.75">
      <c r="A24" s="8" t="s">
        <v>29</v>
      </c>
      <c r="B24" s="9"/>
      <c r="C24" s="71" t="str">
        <f t="shared" ref="C24:C40" si="1" xml:space="preserve"> LEFT(N24,LEN(N24)-LEN(D24))</f>
        <v>Khoa Kinh tế</v>
      </c>
      <c r="D24" s="72"/>
      <c r="E24" s="24"/>
      <c r="F24" s="12"/>
      <c r="G24" s="12"/>
      <c r="H24" s="12"/>
      <c r="I24" s="5"/>
      <c r="J24" s="12">
        <f>SUM(J25:J29)</f>
        <v>149</v>
      </c>
      <c r="K24" s="12"/>
      <c r="L24" s="12">
        <f>K24/J24*100</f>
        <v>0</v>
      </c>
      <c r="M24" s="5"/>
      <c r="N24" s="20" t="s">
        <v>30</v>
      </c>
    </row>
    <row r="25" spans="1:14" ht="15.75">
      <c r="A25" s="2">
        <v>14</v>
      </c>
      <c r="B25" s="3">
        <v>1</v>
      </c>
      <c r="C25" s="27" t="str">
        <f t="shared" ref="C25:C29" si="2" xml:space="preserve"> LEFT(N25,LEN(N25)-LEN(D25))</f>
        <v xml:space="preserve">Đặng Thị Thu </v>
      </c>
      <c r="D25" s="28" t="s">
        <v>87</v>
      </c>
      <c r="E25" s="25" t="s">
        <v>38</v>
      </c>
      <c r="F25" s="4">
        <v>102</v>
      </c>
      <c r="G25" s="19" t="s">
        <v>117</v>
      </c>
      <c r="H25" s="4">
        <v>2</v>
      </c>
      <c r="I25" s="5" t="s">
        <v>110</v>
      </c>
      <c r="J25" s="19">
        <v>5</v>
      </c>
      <c r="K25" s="19"/>
      <c r="L25" s="19"/>
      <c r="M25" s="5"/>
      <c r="N25" s="28" t="s">
        <v>37</v>
      </c>
    </row>
    <row r="26" spans="1:14" ht="15.75">
      <c r="A26" s="2">
        <v>15</v>
      </c>
      <c r="B26" s="3">
        <v>2</v>
      </c>
      <c r="C26" s="27" t="str">
        <f t="shared" si="2"/>
        <v xml:space="preserve">Bùi Thị Thúy </v>
      </c>
      <c r="D26" s="28" t="s">
        <v>78</v>
      </c>
      <c r="E26" s="22" t="s">
        <v>32</v>
      </c>
      <c r="F26" s="4">
        <v>103</v>
      </c>
      <c r="G26" s="19" t="s">
        <v>117</v>
      </c>
      <c r="H26" s="4">
        <v>2</v>
      </c>
      <c r="I26" s="5" t="s">
        <v>110</v>
      </c>
      <c r="J26" s="19">
        <v>60</v>
      </c>
      <c r="K26" s="19"/>
      <c r="L26" s="19"/>
      <c r="M26" s="5"/>
      <c r="N26" s="28" t="s">
        <v>31</v>
      </c>
    </row>
    <row r="27" spans="1:14" ht="15.75">
      <c r="A27" s="2">
        <v>16</v>
      </c>
      <c r="B27" s="3">
        <v>3</v>
      </c>
      <c r="C27" s="27" t="str">
        <f t="shared" si="2"/>
        <v xml:space="preserve">Nguyễn Thị Thu </v>
      </c>
      <c r="D27" s="28" t="s">
        <v>78</v>
      </c>
      <c r="E27" s="22" t="s">
        <v>36</v>
      </c>
      <c r="F27" s="4">
        <v>104</v>
      </c>
      <c r="G27" s="19" t="s">
        <v>117</v>
      </c>
      <c r="H27" s="4">
        <v>2</v>
      </c>
      <c r="I27" s="5" t="s">
        <v>110</v>
      </c>
      <c r="J27" s="19">
        <v>37</v>
      </c>
      <c r="K27" s="19"/>
      <c r="L27" s="19"/>
      <c r="M27" s="5"/>
      <c r="N27" s="28" t="s">
        <v>35</v>
      </c>
    </row>
    <row r="28" spans="1:14" ht="15.75">
      <c r="A28" s="2">
        <v>17</v>
      </c>
      <c r="B28" s="3">
        <v>4</v>
      </c>
      <c r="C28" s="27" t="str">
        <f t="shared" si="2"/>
        <v xml:space="preserve">Ngô Thị Lan </v>
      </c>
      <c r="D28" s="29" t="s">
        <v>86</v>
      </c>
      <c r="E28" s="23" t="s">
        <v>34</v>
      </c>
      <c r="F28" s="4">
        <v>105</v>
      </c>
      <c r="G28" s="19" t="s">
        <v>117</v>
      </c>
      <c r="H28" s="4">
        <v>2</v>
      </c>
      <c r="I28" s="5" t="s">
        <v>110</v>
      </c>
      <c r="J28" s="19">
        <v>41</v>
      </c>
      <c r="K28" s="19"/>
      <c r="L28" s="19"/>
      <c r="M28" s="5"/>
      <c r="N28" s="29" t="s">
        <v>33</v>
      </c>
    </row>
    <row r="29" spans="1:14" ht="15.75">
      <c r="A29" s="2">
        <v>18</v>
      </c>
      <c r="B29" s="3">
        <v>5</v>
      </c>
      <c r="C29" s="27" t="str">
        <f t="shared" si="2"/>
        <v xml:space="preserve">Trần T. Thanh </v>
      </c>
      <c r="D29" s="28" t="s">
        <v>86</v>
      </c>
      <c r="E29" s="17" t="s">
        <v>40</v>
      </c>
      <c r="F29" s="4">
        <v>106</v>
      </c>
      <c r="G29" s="19" t="s">
        <v>117</v>
      </c>
      <c r="H29" s="4">
        <v>2</v>
      </c>
      <c r="I29" s="5" t="s">
        <v>110</v>
      </c>
      <c r="J29" s="19">
        <v>6</v>
      </c>
      <c r="K29" s="19"/>
      <c r="L29" s="19"/>
      <c r="M29" s="5"/>
      <c r="N29" s="28" t="s">
        <v>39</v>
      </c>
    </row>
    <row r="30" spans="1:14" ht="15.75">
      <c r="A30" s="10" t="s">
        <v>41</v>
      </c>
      <c r="B30" s="11"/>
      <c r="C30" s="71" t="str">
        <f t="shared" si="1"/>
        <v>Khoa CKĐL</v>
      </c>
      <c r="D30" s="72"/>
      <c r="E30" s="24"/>
      <c r="F30" s="12"/>
      <c r="G30" s="12"/>
      <c r="H30" s="12"/>
      <c r="I30" s="5"/>
      <c r="J30" s="12">
        <f>SUM(J31:J33)</f>
        <v>60</v>
      </c>
      <c r="K30" s="12"/>
      <c r="L30" s="12">
        <f>K30/J30*100</f>
        <v>0</v>
      </c>
      <c r="M30" s="5"/>
      <c r="N30" s="20" t="s">
        <v>42</v>
      </c>
    </row>
    <row r="31" spans="1:14" ht="15.75">
      <c r="A31" s="2">
        <v>19</v>
      </c>
      <c r="B31" s="3">
        <v>1</v>
      </c>
      <c r="C31" s="27" t="str">
        <f t="shared" ref="C31:C33" si="3" xml:space="preserve"> LEFT(N31,LEN(N31)-LEN(D31))</f>
        <v xml:space="preserve">Nguyễn Sĩ </v>
      </c>
      <c r="D31" s="28" t="s">
        <v>89</v>
      </c>
      <c r="E31" s="17" t="s">
        <v>47</v>
      </c>
      <c r="F31" s="4">
        <v>304</v>
      </c>
      <c r="G31" s="19" t="s">
        <v>116</v>
      </c>
      <c r="H31" s="4">
        <v>2</v>
      </c>
      <c r="I31" s="5" t="s">
        <v>110</v>
      </c>
      <c r="J31" s="19">
        <v>17</v>
      </c>
      <c r="K31" s="19"/>
      <c r="L31" s="19"/>
      <c r="M31" s="5"/>
      <c r="N31" s="28" t="s">
        <v>46</v>
      </c>
    </row>
    <row r="32" spans="1:14" ht="15.75">
      <c r="A32" s="2">
        <v>20</v>
      </c>
      <c r="B32" s="3">
        <v>2</v>
      </c>
      <c r="C32" s="27" t="str">
        <f t="shared" si="3"/>
        <v xml:space="preserve">Nguyễn Bá </v>
      </c>
      <c r="D32" s="28" t="s">
        <v>94</v>
      </c>
      <c r="E32" s="17" t="s">
        <v>43</v>
      </c>
      <c r="F32" s="4">
        <v>302</v>
      </c>
      <c r="G32" s="19" t="s">
        <v>116</v>
      </c>
      <c r="H32" s="4">
        <v>2</v>
      </c>
      <c r="I32" s="5" t="s">
        <v>110</v>
      </c>
      <c r="J32" s="19">
        <v>17</v>
      </c>
      <c r="K32" s="19"/>
      <c r="L32" s="19"/>
      <c r="M32" s="5"/>
      <c r="N32" s="28" t="s">
        <v>93</v>
      </c>
    </row>
    <row r="33" spans="1:14" ht="15.75">
      <c r="A33" s="2">
        <v>21</v>
      </c>
      <c r="B33" s="3">
        <v>3</v>
      </c>
      <c r="C33" s="27" t="str">
        <f t="shared" si="3"/>
        <v xml:space="preserve">Vũ Thị Ánh </v>
      </c>
      <c r="D33" s="28" t="s">
        <v>88</v>
      </c>
      <c r="E33" s="17" t="s">
        <v>45</v>
      </c>
      <c r="F33" s="4">
        <v>301</v>
      </c>
      <c r="G33" s="19" t="s">
        <v>116</v>
      </c>
      <c r="H33" s="4">
        <v>2</v>
      </c>
      <c r="I33" s="5" t="s">
        <v>110</v>
      </c>
      <c r="J33" s="19">
        <v>26</v>
      </c>
      <c r="K33" s="19"/>
      <c r="L33" s="19"/>
      <c r="M33" s="5"/>
      <c r="N33" s="28" t="s">
        <v>44</v>
      </c>
    </row>
    <row r="34" spans="1:14" ht="15.75">
      <c r="A34" s="8" t="s">
        <v>48</v>
      </c>
      <c r="B34" s="9"/>
      <c r="C34" s="71" t="str">
        <f t="shared" si="1"/>
        <v>Khoa CNTT</v>
      </c>
      <c r="D34" s="72"/>
      <c r="E34" s="26"/>
      <c r="F34" s="12"/>
      <c r="G34" s="12"/>
      <c r="H34" s="12"/>
      <c r="I34" s="5"/>
      <c r="J34" s="12">
        <f>SUM(J35:J36)</f>
        <v>31</v>
      </c>
      <c r="K34" s="12"/>
      <c r="L34" s="12">
        <f>K34/J34*100</f>
        <v>0</v>
      </c>
      <c r="M34" s="5"/>
      <c r="N34" s="20" t="s">
        <v>49</v>
      </c>
    </row>
    <row r="35" spans="1:14" ht="15.75">
      <c r="A35" s="2">
        <v>22</v>
      </c>
      <c r="B35" s="3">
        <v>1</v>
      </c>
      <c r="C35" s="27" t="str">
        <f xml:space="preserve"> LEFT(N35,LEN(N35)-LEN(D35))</f>
        <v xml:space="preserve">Phạm Thúy </v>
      </c>
      <c r="D35" s="28" t="s">
        <v>78</v>
      </c>
      <c r="E35" s="22" t="s">
        <v>51</v>
      </c>
      <c r="F35" s="4">
        <v>204</v>
      </c>
      <c r="G35" s="19" t="s">
        <v>116</v>
      </c>
      <c r="H35" s="4">
        <v>2</v>
      </c>
      <c r="I35" s="5" t="s">
        <v>110</v>
      </c>
      <c r="J35" s="19">
        <v>15</v>
      </c>
      <c r="K35" s="19"/>
      <c r="L35" s="19"/>
      <c r="M35" s="5"/>
      <c r="N35" s="28" t="s">
        <v>50</v>
      </c>
    </row>
    <row r="36" spans="1:14" ht="15.75">
      <c r="A36" s="2">
        <v>23</v>
      </c>
      <c r="B36" s="3">
        <v>2</v>
      </c>
      <c r="C36" s="27" t="str">
        <f xml:space="preserve"> LEFT(N36,LEN(N36)-LEN(D36))</f>
        <v xml:space="preserve">Lê Thị </v>
      </c>
      <c r="D36" s="28" t="s">
        <v>90</v>
      </c>
      <c r="E36" s="22" t="s">
        <v>53</v>
      </c>
      <c r="F36" s="4">
        <v>203</v>
      </c>
      <c r="G36" s="19" t="s">
        <v>116</v>
      </c>
      <c r="H36" s="4">
        <v>2</v>
      </c>
      <c r="I36" s="5" t="s">
        <v>110</v>
      </c>
      <c r="J36" s="19">
        <v>16</v>
      </c>
      <c r="K36" s="19"/>
      <c r="L36" s="19"/>
      <c r="M36" s="5"/>
      <c r="N36" s="28" t="s">
        <v>52</v>
      </c>
    </row>
    <row r="37" spans="1:14" ht="15.75">
      <c r="A37" s="10" t="s">
        <v>54</v>
      </c>
      <c r="B37" s="11"/>
      <c r="C37" s="71" t="str">
        <f t="shared" si="1"/>
        <v>Khoa TĐĐC</v>
      </c>
      <c r="D37" s="72"/>
      <c r="E37" s="24"/>
      <c r="F37" s="12"/>
      <c r="G37" s="12"/>
      <c r="H37" s="12"/>
      <c r="I37" s="5"/>
      <c r="J37" s="12">
        <f>SUM(J38:J39)</f>
        <v>13</v>
      </c>
      <c r="K37" s="12"/>
      <c r="L37" s="12">
        <f>K37/J37*100</f>
        <v>0</v>
      </c>
      <c r="M37" s="5"/>
      <c r="N37" s="20" t="s">
        <v>55</v>
      </c>
    </row>
    <row r="38" spans="1:14" ht="15.75" customHeight="1">
      <c r="A38" s="2">
        <v>24</v>
      </c>
      <c r="B38" s="2">
        <v>1</v>
      </c>
      <c r="C38" s="27" t="str">
        <f xml:space="preserve"> LEFT(N38,LEN(N38)-LEN(D38))</f>
        <v xml:space="preserve">Nguyễn Thị Thu </v>
      </c>
      <c r="D38" s="28" t="s">
        <v>91</v>
      </c>
      <c r="E38" s="22" t="s">
        <v>56</v>
      </c>
      <c r="F38" s="4">
        <v>202</v>
      </c>
      <c r="G38" s="19" t="s">
        <v>116</v>
      </c>
      <c r="H38" s="4">
        <v>2</v>
      </c>
      <c r="I38" s="5" t="s">
        <v>110</v>
      </c>
      <c r="J38" s="19">
        <v>7</v>
      </c>
      <c r="K38" s="19"/>
      <c r="L38" s="19"/>
      <c r="M38" s="5"/>
      <c r="N38" s="28" t="s">
        <v>95</v>
      </c>
    </row>
    <row r="39" spans="1:14" ht="15.75">
      <c r="A39" s="2">
        <v>25</v>
      </c>
      <c r="B39" s="3">
        <v>2</v>
      </c>
      <c r="C39" s="27" t="str">
        <f xml:space="preserve"> LEFT(N39,LEN(N39)-LEN(D39))</f>
        <v xml:space="preserve">Phạm Duy </v>
      </c>
      <c r="D39" s="28" t="s">
        <v>92</v>
      </c>
      <c r="E39" s="16" t="s">
        <v>58</v>
      </c>
      <c r="F39" s="4">
        <v>201</v>
      </c>
      <c r="G39" s="19" t="s">
        <v>116</v>
      </c>
      <c r="H39" s="4">
        <v>2</v>
      </c>
      <c r="I39" s="5" t="s">
        <v>110</v>
      </c>
      <c r="J39" s="19">
        <v>6</v>
      </c>
      <c r="K39" s="19"/>
      <c r="L39" s="19"/>
      <c r="M39" s="5"/>
      <c r="N39" s="28" t="s">
        <v>57</v>
      </c>
    </row>
    <row r="40" spans="1:14" ht="15.75" customHeight="1">
      <c r="A40" s="8" t="s">
        <v>59</v>
      </c>
      <c r="B40" s="9"/>
      <c r="C40" s="71" t="str">
        <f t="shared" si="1"/>
        <v>Khoa Cơ bản</v>
      </c>
      <c r="D40" s="72"/>
      <c r="E40" s="16"/>
      <c r="F40" s="12"/>
      <c r="G40" s="12"/>
      <c r="H40" s="12"/>
      <c r="I40" s="5"/>
      <c r="J40" s="12">
        <f>SUM(J41:J44)</f>
        <v>173</v>
      </c>
      <c r="K40" s="12"/>
      <c r="L40" s="12">
        <f>K40/J40*100</f>
        <v>0</v>
      </c>
      <c r="M40" s="5"/>
      <c r="N40" s="36" t="s">
        <v>60</v>
      </c>
    </row>
    <row r="41" spans="1:14" ht="15.75">
      <c r="A41" s="2">
        <v>26</v>
      </c>
      <c r="B41" s="3">
        <v>1</v>
      </c>
      <c r="C41" s="27" t="str">
        <f xml:space="preserve"> LEFT(N41,LEN(N41)-LEN(D41))</f>
        <v xml:space="preserve">Lê Thị Thanh </v>
      </c>
      <c r="D41" s="28" t="s">
        <v>81</v>
      </c>
      <c r="E41" s="16" t="s">
        <v>64</v>
      </c>
      <c r="F41" s="4">
        <v>202</v>
      </c>
      <c r="G41" s="19" t="s">
        <v>116</v>
      </c>
      <c r="H41" s="4">
        <v>2</v>
      </c>
      <c r="I41" s="5" t="s">
        <v>111</v>
      </c>
      <c r="J41" s="19">
        <v>51</v>
      </c>
      <c r="K41" s="19"/>
      <c r="L41" s="19"/>
      <c r="M41" s="5"/>
      <c r="N41" s="28" t="s">
        <v>70</v>
      </c>
    </row>
    <row r="42" spans="1:14" ht="15.75">
      <c r="A42" s="2">
        <v>27</v>
      </c>
      <c r="B42" s="3">
        <v>2</v>
      </c>
      <c r="C42" s="27" t="str">
        <f xml:space="preserve"> LEFT(N42,LEN(N42)-LEN(D42))</f>
        <v xml:space="preserve">Nguyễn Thị Thanh </v>
      </c>
      <c r="D42" s="28" t="s">
        <v>81</v>
      </c>
      <c r="E42" s="16" t="s">
        <v>61</v>
      </c>
      <c r="F42" s="19">
        <v>201</v>
      </c>
      <c r="G42" s="19" t="s">
        <v>116</v>
      </c>
      <c r="H42" s="4">
        <v>2</v>
      </c>
      <c r="I42" s="5" t="s">
        <v>111</v>
      </c>
      <c r="J42" s="19">
        <v>18</v>
      </c>
      <c r="K42" s="19"/>
      <c r="L42" s="19"/>
      <c r="M42" s="5"/>
      <c r="N42" s="28" t="s">
        <v>68</v>
      </c>
    </row>
    <row r="43" spans="1:14" ht="15.75">
      <c r="A43" s="2">
        <v>28</v>
      </c>
      <c r="B43" s="3">
        <v>3</v>
      </c>
      <c r="C43" s="27" t="str">
        <f xml:space="preserve"> LEFT(N43,LEN(N43)-LEN(D43))</f>
        <v xml:space="preserve">Lê Thị Thu </v>
      </c>
      <c r="D43" s="28" t="s">
        <v>86</v>
      </c>
      <c r="E43" s="16" t="s">
        <v>63</v>
      </c>
      <c r="F43" s="4">
        <v>305</v>
      </c>
      <c r="G43" s="19" t="s">
        <v>116</v>
      </c>
      <c r="H43" s="4">
        <v>2</v>
      </c>
      <c r="I43" s="5" t="s">
        <v>118</v>
      </c>
      <c r="J43" s="19">
        <v>48</v>
      </c>
      <c r="K43" s="19"/>
      <c r="L43" s="19"/>
      <c r="M43" s="5"/>
      <c r="N43" s="28" t="s">
        <v>62</v>
      </c>
    </row>
    <row r="44" spans="1:14" ht="15.75">
      <c r="A44" s="2">
        <v>29</v>
      </c>
      <c r="B44" s="3">
        <v>4</v>
      </c>
      <c r="C44" s="27" t="str">
        <f xml:space="preserve"> LEFT(N44,LEN(N44)-LEN(D44))</f>
        <v xml:space="preserve">Nguyễn Thị Quế </v>
      </c>
      <c r="D44" s="28" t="s">
        <v>90</v>
      </c>
      <c r="E44" s="16" t="s">
        <v>65</v>
      </c>
      <c r="F44" s="4">
        <v>303</v>
      </c>
      <c r="G44" s="19" t="s">
        <v>116</v>
      </c>
      <c r="H44" s="4">
        <v>2</v>
      </c>
      <c r="I44" s="5" t="s">
        <v>110</v>
      </c>
      <c r="J44" s="19">
        <v>56</v>
      </c>
      <c r="K44" s="19"/>
      <c r="L44" s="19"/>
      <c r="M44" s="5"/>
      <c r="N44" s="28" t="s">
        <v>96</v>
      </c>
    </row>
    <row r="45" spans="1:14" ht="15.75">
      <c r="A45" s="73" t="s">
        <v>67</v>
      </c>
      <c r="B45" s="74"/>
      <c r="C45" s="74"/>
      <c r="D45" s="74"/>
      <c r="E45" s="75"/>
      <c r="F45" s="12"/>
      <c r="G45" s="12"/>
      <c r="H45" s="12"/>
      <c r="I45" s="7"/>
      <c r="J45" s="12">
        <f>J9+J20+J24+J30+J34+J37+J40</f>
        <v>846</v>
      </c>
      <c r="K45" s="12">
        <f>K9+K20+K24+K30+K34+K37+K40</f>
        <v>0</v>
      </c>
      <c r="L45" s="19">
        <f>K45/J45*100</f>
        <v>0</v>
      </c>
      <c r="M45" s="5"/>
      <c r="N45"/>
    </row>
  </sheetData>
  <sortState ref="C73:G79">
    <sortCondition ref="D63:D66"/>
    <sortCondition ref="C63:C66"/>
  </sortState>
  <mergeCells count="23">
    <mergeCell ref="N7:N8"/>
    <mergeCell ref="C7:D8"/>
    <mergeCell ref="C9:D9"/>
    <mergeCell ref="C20:D20"/>
    <mergeCell ref="A45:E45"/>
    <mergeCell ref="C24:D24"/>
    <mergeCell ref="M7:M8"/>
    <mergeCell ref="C30:D30"/>
    <mergeCell ref="C34:D34"/>
    <mergeCell ref="C37:D37"/>
    <mergeCell ref="C40:D40"/>
    <mergeCell ref="A1:C1"/>
    <mergeCell ref="A2:C2"/>
    <mergeCell ref="F7:F8"/>
    <mergeCell ref="G7:G8"/>
    <mergeCell ref="H7:I7"/>
    <mergeCell ref="D1:M1"/>
    <mergeCell ref="D2:M2"/>
    <mergeCell ref="A4:M4"/>
    <mergeCell ref="A5:M5"/>
    <mergeCell ref="E7:E8"/>
    <mergeCell ref="A7:B8"/>
    <mergeCell ref="J7:L7"/>
  </mergeCells>
  <pageMargins left="0.28000000000000003" right="0.19685039370078741" top="0.78740157480314965" bottom="0.78740157480314965" header="0.16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topLeftCell="A49" workbookViewId="0">
      <selection activeCell="G56" sqref="G56"/>
    </sheetView>
  </sheetViews>
  <sheetFormatPr defaultRowHeight="15"/>
  <cols>
    <col min="1" max="1" width="4" customWidth="1"/>
    <col min="2" max="2" width="3.28515625" customWidth="1"/>
    <col min="3" max="3" width="19.140625" style="18" customWidth="1"/>
    <col min="4" max="4" width="7.7109375" style="18" customWidth="1"/>
    <col min="5" max="5" width="17.28515625" style="18" customWidth="1"/>
    <col min="6" max="6" width="11.85546875" style="1" customWidth="1"/>
    <col min="7" max="7" width="26.28515625" style="1" customWidth="1"/>
    <col min="8" max="8" width="8.140625" style="1" customWidth="1"/>
    <col min="9" max="9" width="13.5703125" customWidth="1"/>
    <col min="10" max="10" width="14" customWidth="1"/>
    <col min="11" max="11" width="32.42578125" style="18" hidden="1" customWidth="1"/>
  </cols>
  <sheetData>
    <row r="1" spans="1:16" ht="15.75" customHeight="1">
      <c r="A1" s="80" t="s">
        <v>120</v>
      </c>
      <c r="B1" s="80"/>
      <c r="C1" s="80"/>
      <c r="D1" s="80"/>
      <c r="E1" s="80"/>
      <c r="F1" s="80" t="s">
        <v>121</v>
      </c>
      <c r="G1" s="80"/>
      <c r="H1" s="80"/>
      <c r="I1" s="80"/>
      <c r="J1" s="80"/>
    </row>
    <row r="2" spans="1:16" ht="15.75" customHeight="1">
      <c r="A2" s="80" t="s">
        <v>97</v>
      </c>
      <c r="B2" s="80"/>
      <c r="C2" s="80"/>
      <c r="D2" s="80"/>
      <c r="E2" s="80"/>
      <c r="F2" s="86" t="s">
        <v>100</v>
      </c>
      <c r="G2" s="86"/>
      <c r="H2" s="86"/>
      <c r="I2" s="86"/>
      <c r="J2" s="86"/>
    </row>
    <row r="3" spans="1:16" ht="18.75">
      <c r="A3" s="41"/>
      <c r="B3" s="41"/>
      <c r="C3" s="41"/>
      <c r="D3" s="41"/>
      <c r="E3" s="42"/>
      <c r="F3" s="41"/>
      <c r="G3" s="41"/>
      <c r="H3" s="41"/>
      <c r="I3" s="41"/>
      <c r="J3" s="31"/>
    </row>
    <row r="4" spans="1:16" ht="19.5">
      <c r="A4" s="82" t="s">
        <v>122</v>
      </c>
      <c r="B4" s="82"/>
      <c r="C4" s="82"/>
      <c r="D4" s="82"/>
      <c r="E4" s="82"/>
      <c r="F4" s="82"/>
      <c r="G4" s="82"/>
      <c r="H4" s="82"/>
      <c r="I4" s="82"/>
      <c r="J4" s="82"/>
      <c r="O4" s="37"/>
      <c r="P4" s="37"/>
    </row>
    <row r="5" spans="1:16" ht="19.5">
      <c r="A5" s="82" t="s">
        <v>123</v>
      </c>
      <c r="B5" s="82"/>
      <c r="C5" s="82"/>
      <c r="D5" s="82"/>
      <c r="E5" s="82"/>
      <c r="F5" s="82"/>
      <c r="G5" s="82"/>
      <c r="H5" s="82"/>
      <c r="I5" s="82"/>
      <c r="J5" s="82"/>
      <c r="M5" s="37"/>
      <c r="O5" s="37"/>
      <c r="P5" s="37"/>
    </row>
    <row r="6" spans="1:16" ht="19.5">
      <c r="A6" s="43"/>
      <c r="B6" s="43"/>
      <c r="C6" s="43"/>
      <c r="D6" s="43"/>
      <c r="E6" s="43"/>
      <c r="F6" s="43"/>
      <c r="G6" s="43"/>
      <c r="H6" s="43"/>
      <c r="I6" s="43"/>
      <c r="J6" s="40"/>
      <c r="M6" s="37"/>
      <c r="O6" s="37"/>
      <c r="P6" s="37"/>
    </row>
    <row r="7" spans="1:16" ht="16.5">
      <c r="A7" s="83" t="s">
        <v>0</v>
      </c>
      <c r="B7" s="83"/>
      <c r="C7" s="84" t="s">
        <v>72</v>
      </c>
      <c r="D7" s="85"/>
      <c r="E7" s="44" t="s">
        <v>124</v>
      </c>
      <c r="F7" s="44" t="s">
        <v>125</v>
      </c>
      <c r="G7" s="44" t="s">
        <v>103</v>
      </c>
      <c r="H7" s="44" t="s">
        <v>127</v>
      </c>
      <c r="I7" s="44" t="s">
        <v>126</v>
      </c>
      <c r="J7" s="44" t="s">
        <v>66</v>
      </c>
      <c r="K7" s="15"/>
      <c r="O7" s="37"/>
      <c r="P7" s="37"/>
    </row>
    <row r="8" spans="1:16" ht="15.75">
      <c r="A8" s="13" t="s">
        <v>1</v>
      </c>
      <c r="B8" s="14"/>
      <c r="C8" s="69" t="s">
        <v>3</v>
      </c>
      <c r="D8" s="70"/>
      <c r="E8" s="21"/>
      <c r="F8" s="12"/>
      <c r="G8" s="12"/>
      <c r="H8" s="12"/>
      <c r="I8" s="5"/>
      <c r="J8" s="12"/>
      <c r="K8" s="35" t="s">
        <v>3</v>
      </c>
    </row>
    <row r="9" spans="1:16" ht="15.75">
      <c r="A9" s="2">
        <v>1</v>
      </c>
      <c r="B9" s="3">
        <v>1</v>
      </c>
      <c r="C9" s="27" t="str">
        <f xml:space="preserve"> LEFT(K9,LEN(K9)-LEN(D9))</f>
        <v xml:space="preserve">Phạm Hữu </v>
      </c>
      <c r="D9" s="28" t="s">
        <v>77</v>
      </c>
      <c r="E9" s="22" t="s">
        <v>14</v>
      </c>
      <c r="F9" s="19">
        <v>15</v>
      </c>
      <c r="G9" s="19" t="s">
        <v>149</v>
      </c>
      <c r="H9" s="19">
        <v>204</v>
      </c>
      <c r="I9" s="19" t="s">
        <v>117</v>
      </c>
      <c r="J9" s="19"/>
      <c r="K9" s="28" t="s">
        <v>13</v>
      </c>
    </row>
    <row r="10" spans="1:16" ht="15.75">
      <c r="A10" s="2">
        <v>2</v>
      </c>
      <c r="B10" s="3">
        <v>2</v>
      </c>
      <c r="C10" s="27" t="s">
        <v>112</v>
      </c>
      <c r="D10" s="28" t="s">
        <v>113</v>
      </c>
      <c r="E10" s="22" t="s">
        <v>4</v>
      </c>
      <c r="F10" s="19">
        <v>15</v>
      </c>
      <c r="G10" s="19" t="s">
        <v>149</v>
      </c>
      <c r="H10" s="19">
        <v>205</v>
      </c>
      <c r="I10" s="19" t="s">
        <v>117</v>
      </c>
      <c r="J10" s="19"/>
      <c r="K10" s="28"/>
    </row>
    <row r="11" spans="1:16" ht="15.75">
      <c r="A11" s="2">
        <v>3</v>
      </c>
      <c r="B11" s="3">
        <v>3</v>
      </c>
      <c r="C11" s="27" t="str">
        <f t="shared" ref="C11:C34" si="0" xml:space="preserve"> LEFT(K11,LEN(K11)-LEN(D11))</f>
        <v xml:space="preserve">Dương Đông </v>
      </c>
      <c r="D11" s="28" t="s">
        <v>80</v>
      </c>
      <c r="E11" s="17" t="s">
        <v>19</v>
      </c>
      <c r="F11" s="19">
        <v>15</v>
      </c>
      <c r="G11" s="19" t="s">
        <v>149</v>
      </c>
      <c r="H11" s="19">
        <v>206</v>
      </c>
      <c r="I11" s="19" t="s">
        <v>117</v>
      </c>
      <c r="J11" s="19"/>
      <c r="K11" s="28" t="s">
        <v>18</v>
      </c>
    </row>
    <row r="12" spans="1:16" ht="15.75" customHeight="1">
      <c r="A12" s="2">
        <v>4</v>
      </c>
      <c r="B12" s="3">
        <v>4</v>
      </c>
      <c r="C12" s="27" t="str">
        <f t="shared" si="0"/>
        <v xml:space="preserve">Nguyễn Thị </v>
      </c>
      <c r="D12" s="28" t="s">
        <v>75</v>
      </c>
      <c r="E12" s="22" t="s">
        <v>10</v>
      </c>
      <c r="F12" s="19">
        <v>15</v>
      </c>
      <c r="G12" s="19" t="s">
        <v>149</v>
      </c>
      <c r="H12" s="19">
        <v>203</v>
      </c>
      <c r="I12" s="19" t="s">
        <v>117</v>
      </c>
      <c r="J12" s="19"/>
      <c r="K12" s="28" t="s">
        <v>9</v>
      </c>
    </row>
    <row r="13" spans="1:16" ht="15.75">
      <c r="A13" s="2">
        <v>5</v>
      </c>
      <c r="B13" s="3">
        <v>5</v>
      </c>
      <c r="C13" s="27" t="str">
        <f t="shared" si="0"/>
        <v xml:space="preserve">Đoàn Thị Bích </v>
      </c>
      <c r="D13" s="28" t="s">
        <v>73</v>
      </c>
      <c r="E13" s="22" t="s">
        <v>6</v>
      </c>
      <c r="F13" s="19">
        <v>15</v>
      </c>
      <c r="G13" s="19" t="s">
        <v>149</v>
      </c>
      <c r="H13" s="19">
        <v>202</v>
      </c>
      <c r="I13" s="19" t="s">
        <v>117</v>
      </c>
      <c r="J13" s="19"/>
      <c r="K13" s="28" t="s">
        <v>5</v>
      </c>
    </row>
    <row r="14" spans="1:16" ht="15.75">
      <c r="A14" s="2">
        <v>6</v>
      </c>
      <c r="B14" s="3">
        <v>6</v>
      </c>
      <c r="C14" s="27" t="str">
        <f t="shared" si="0"/>
        <v xml:space="preserve">Đỗ Văn </v>
      </c>
      <c r="D14" s="28" t="s">
        <v>74</v>
      </c>
      <c r="E14" s="22" t="s">
        <v>8</v>
      </c>
      <c r="F14" s="19">
        <v>15</v>
      </c>
      <c r="G14" s="19" t="s">
        <v>149</v>
      </c>
      <c r="H14" s="19">
        <v>201</v>
      </c>
      <c r="I14" s="19" t="s">
        <v>117</v>
      </c>
      <c r="J14" s="19"/>
      <c r="K14" s="28" t="s">
        <v>7</v>
      </c>
    </row>
    <row r="15" spans="1:16" ht="15.75">
      <c r="A15" s="8" t="s">
        <v>2</v>
      </c>
      <c r="B15" s="9"/>
      <c r="C15" s="71" t="str">
        <f t="shared" si="0"/>
        <v>Khoa M&amp;CT</v>
      </c>
      <c r="D15" s="72"/>
      <c r="E15" s="24"/>
      <c r="F15" s="19"/>
      <c r="G15" s="19"/>
      <c r="H15" s="12"/>
      <c r="I15" s="12"/>
      <c r="J15" s="12"/>
      <c r="K15" s="39" t="s">
        <v>22</v>
      </c>
    </row>
    <row r="16" spans="1:16" ht="15.75">
      <c r="A16" s="2">
        <v>7</v>
      </c>
      <c r="B16" s="3">
        <v>2</v>
      </c>
      <c r="C16" s="27" t="str">
        <f t="shared" si="0"/>
        <v xml:space="preserve">Vũ Đức </v>
      </c>
      <c r="D16" s="28" t="s">
        <v>84</v>
      </c>
      <c r="E16" s="16" t="s">
        <v>26</v>
      </c>
      <c r="F16" s="19">
        <v>15</v>
      </c>
      <c r="G16" s="19" t="s">
        <v>149</v>
      </c>
      <c r="H16" s="19">
        <v>307</v>
      </c>
      <c r="I16" s="19" t="s">
        <v>116</v>
      </c>
      <c r="J16" s="19"/>
      <c r="K16" s="28" t="s">
        <v>25</v>
      </c>
    </row>
    <row r="17" spans="1:11" ht="15.75">
      <c r="A17" s="2">
        <v>8</v>
      </c>
      <c r="B17" s="3">
        <v>3</v>
      </c>
      <c r="C17" s="27" t="str">
        <f t="shared" si="0"/>
        <v xml:space="preserve">Hồ Trung </v>
      </c>
      <c r="D17" s="28" t="s">
        <v>83</v>
      </c>
      <c r="E17" s="16" t="s">
        <v>24</v>
      </c>
      <c r="F17" s="19">
        <v>15</v>
      </c>
      <c r="G17" s="19" t="s">
        <v>149</v>
      </c>
      <c r="H17" s="19">
        <v>308</v>
      </c>
      <c r="I17" s="19" t="s">
        <v>116</v>
      </c>
      <c r="J17" s="19"/>
      <c r="K17" s="28" t="s">
        <v>23</v>
      </c>
    </row>
    <row r="18" spans="1:11" ht="15.75">
      <c r="A18" s="8" t="s">
        <v>29</v>
      </c>
      <c r="B18" s="9"/>
      <c r="C18" s="71" t="str">
        <f t="shared" si="0"/>
        <v>Khoa Kinh tế</v>
      </c>
      <c r="D18" s="72"/>
      <c r="E18" s="24"/>
      <c r="F18" s="19"/>
      <c r="G18" s="19"/>
      <c r="H18" s="12"/>
      <c r="I18" s="12"/>
      <c r="J18" s="12"/>
      <c r="K18" s="39" t="s">
        <v>30</v>
      </c>
    </row>
    <row r="19" spans="1:11" ht="15.75">
      <c r="A19" s="2">
        <v>9</v>
      </c>
      <c r="B19" s="3">
        <v>1</v>
      </c>
      <c r="C19" s="27" t="str">
        <f t="shared" si="0"/>
        <v xml:space="preserve">Đặng Thị Thu </v>
      </c>
      <c r="D19" s="28" t="s">
        <v>87</v>
      </c>
      <c r="E19" s="25" t="s">
        <v>38</v>
      </c>
      <c r="F19" s="19">
        <v>15</v>
      </c>
      <c r="G19" s="19" t="s">
        <v>149</v>
      </c>
      <c r="H19" s="19">
        <v>102</v>
      </c>
      <c r="I19" s="19" t="s">
        <v>117</v>
      </c>
      <c r="J19" s="19"/>
      <c r="K19" s="28" t="s">
        <v>37</v>
      </c>
    </row>
    <row r="20" spans="1:11" ht="15.75">
      <c r="A20" s="2">
        <v>10</v>
      </c>
      <c r="B20" s="3">
        <v>2</v>
      </c>
      <c r="C20" s="27" t="str">
        <f t="shared" si="0"/>
        <v xml:space="preserve">Bùi Thị Thúy </v>
      </c>
      <c r="D20" s="28" t="s">
        <v>78</v>
      </c>
      <c r="E20" s="22" t="s">
        <v>32</v>
      </c>
      <c r="F20" s="19">
        <v>15</v>
      </c>
      <c r="G20" s="19" t="s">
        <v>149</v>
      </c>
      <c r="H20" s="19">
        <v>103</v>
      </c>
      <c r="I20" s="19" t="s">
        <v>117</v>
      </c>
      <c r="J20" s="19"/>
      <c r="K20" s="28" t="s">
        <v>31</v>
      </c>
    </row>
    <row r="21" spans="1:11" ht="15.75">
      <c r="A21" s="2">
        <v>11</v>
      </c>
      <c r="B21" s="3">
        <v>3</v>
      </c>
      <c r="C21" s="27" t="str">
        <f t="shared" si="0"/>
        <v xml:space="preserve">Nguyễn Thị Thu </v>
      </c>
      <c r="D21" s="28" t="s">
        <v>78</v>
      </c>
      <c r="E21" s="22" t="s">
        <v>36</v>
      </c>
      <c r="F21" s="19">
        <v>15</v>
      </c>
      <c r="G21" s="19" t="s">
        <v>149</v>
      </c>
      <c r="H21" s="19">
        <v>104</v>
      </c>
      <c r="I21" s="19" t="s">
        <v>117</v>
      </c>
      <c r="J21" s="19"/>
      <c r="K21" s="28" t="s">
        <v>35</v>
      </c>
    </row>
    <row r="22" spans="1:11" ht="15.75">
      <c r="A22" s="2">
        <v>12</v>
      </c>
      <c r="B22" s="3">
        <v>4</v>
      </c>
      <c r="C22" s="27" t="str">
        <f t="shared" si="0"/>
        <v xml:space="preserve">Ngô Thị Lan </v>
      </c>
      <c r="D22" s="29" t="s">
        <v>86</v>
      </c>
      <c r="E22" s="23" t="s">
        <v>34</v>
      </c>
      <c r="F22" s="19">
        <v>15</v>
      </c>
      <c r="G22" s="19" t="s">
        <v>149</v>
      </c>
      <c r="H22" s="19">
        <v>105</v>
      </c>
      <c r="I22" s="19" t="s">
        <v>117</v>
      </c>
      <c r="J22" s="19"/>
      <c r="K22" s="29" t="s">
        <v>33</v>
      </c>
    </row>
    <row r="23" spans="1:11" ht="15.75">
      <c r="A23" s="2">
        <v>13</v>
      </c>
      <c r="B23" s="3">
        <v>5</v>
      </c>
      <c r="C23" s="27" t="str">
        <f t="shared" si="0"/>
        <v xml:space="preserve">Trần T. Thanh </v>
      </c>
      <c r="D23" s="28" t="s">
        <v>86</v>
      </c>
      <c r="E23" s="17" t="s">
        <v>40</v>
      </c>
      <c r="F23" s="19">
        <v>15</v>
      </c>
      <c r="G23" s="19" t="s">
        <v>149</v>
      </c>
      <c r="H23" s="19">
        <v>106</v>
      </c>
      <c r="I23" s="19" t="s">
        <v>117</v>
      </c>
      <c r="J23" s="19"/>
      <c r="K23" s="28" t="s">
        <v>39</v>
      </c>
    </row>
    <row r="24" spans="1:11" ht="15.75">
      <c r="A24" s="10" t="s">
        <v>41</v>
      </c>
      <c r="B24" s="11"/>
      <c r="C24" s="71" t="str">
        <f t="shared" si="0"/>
        <v>Khoa CKĐL</v>
      </c>
      <c r="D24" s="72"/>
      <c r="E24" s="24"/>
      <c r="F24" s="19"/>
      <c r="G24" s="19"/>
      <c r="H24" s="12"/>
      <c r="I24" s="12"/>
      <c r="J24" s="12"/>
      <c r="K24" s="39" t="s">
        <v>42</v>
      </c>
    </row>
    <row r="25" spans="1:11" ht="15.75">
      <c r="A25" s="2">
        <v>14</v>
      </c>
      <c r="B25" s="3">
        <v>1</v>
      </c>
      <c r="C25" s="27" t="str">
        <f t="shared" si="0"/>
        <v xml:space="preserve">Nguyễn Sĩ </v>
      </c>
      <c r="D25" s="28" t="s">
        <v>89</v>
      </c>
      <c r="E25" s="17" t="s">
        <v>47</v>
      </c>
      <c r="F25" s="19">
        <v>15</v>
      </c>
      <c r="G25" s="19" t="s">
        <v>149</v>
      </c>
      <c r="H25" s="19">
        <v>304</v>
      </c>
      <c r="I25" s="19" t="s">
        <v>116</v>
      </c>
      <c r="J25" s="19"/>
      <c r="K25" s="28" t="s">
        <v>46</v>
      </c>
    </row>
    <row r="26" spans="1:11" ht="15.75">
      <c r="A26" s="2">
        <v>15</v>
      </c>
      <c r="B26" s="3">
        <v>2</v>
      </c>
      <c r="C26" s="27" t="str">
        <f t="shared" si="0"/>
        <v xml:space="preserve">Nguyễn Bá </v>
      </c>
      <c r="D26" s="28" t="s">
        <v>94</v>
      </c>
      <c r="E26" s="17" t="s">
        <v>43</v>
      </c>
      <c r="F26" s="19">
        <v>15</v>
      </c>
      <c r="G26" s="19" t="s">
        <v>149</v>
      </c>
      <c r="H26" s="19">
        <v>302</v>
      </c>
      <c r="I26" s="19" t="s">
        <v>116</v>
      </c>
      <c r="J26" s="19"/>
      <c r="K26" s="28" t="s">
        <v>93</v>
      </c>
    </row>
    <row r="27" spans="1:11" ht="15.75">
      <c r="A27" s="2">
        <v>16</v>
      </c>
      <c r="B27" s="3">
        <v>3</v>
      </c>
      <c r="C27" s="27" t="str">
        <f t="shared" si="0"/>
        <v xml:space="preserve">Vũ Thị Ánh </v>
      </c>
      <c r="D27" s="28" t="s">
        <v>88</v>
      </c>
      <c r="E27" s="17" t="s">
        <v>45</v>
      </c>
      <c r="F27" s="19">
        <v>15</v>
      </c>
      <c r="G27" s="19" t="s">
        <v>149</v>
      </c>
      <c r="H27" s="19">
        <v>301</v>
      </c>
      <c r="I27" s="19" t="s">
        <v>116</v>
      </c>
      <c r="J27" s="19"/>
      <c r="K27" s="28" t="s">
        <v>44</v>
      </c>
    </row>
    <row r="28" spans="1:11" ht="15.75">
      <c r="A28" s="8" t="s">
        <v>48</v>
      </c>
      <c r="B28" s="9"/>
      <c r="C28" s="71" t="str">
        <f t="shared" si="0"/>
        <v>Khoa CNTT</v>
      </c>
      <c r="D28" s="72"/>
      <c r="E28" s="26"/>
      <c r="F28" s="19"/>
      <c r="G28" s="19"/>
      <c r="H28" s="12"/>
      <c r="I28" s="12"/>
      <c r="J28" s="12"/>
      <c r="K28" s="39" t="s">
        <v>49</v>
      </c>
    </row>
    <row r="29" spans="1:11" ht="15.75">
      <c r="A29" s="2">
        <v>17</v>
      </c>
      <c r="B29" s="3">
        <v>1</v>
      </c>
      <c r="C29" s="27" t="str">
        <f t="shared" si="0"/>
        <v xml:space="preserve">Phạm Thúy </v>
      </c>
      <c r="D29" s="28" t="s">
        <v>78</v>
      </c>
      <c r="E29" s="22" t="s">
        <v>51</v>
      </c>
      <c r="F29" s="19">
        <v>15</v>
      </c>
      <c r="G29" s="19" t="s">
        <v>149</v>
      </c>
      <c r="H29" s="19">
        <v>204</v>
      </c>
      <c r="I29" s="19" t="s">
        <v>116</v>
      </c>
      <c r="J29" s="19"/>
      <c r="K29" s="28" t="s">
        <v>50</v>
      </c>
    </row>
    <row r="30" spans="1:11" ht="15.75">
      <c r="A30" s="2">
        <v>18</v>
      </c>
      <c r="B30" s="3">
        <v>2</v>
      </c>
      <c r="C30" s="27" t="str">
        <f t="shared" si="0"/>
        <v xml:space="preserve">Lê Thị </v>
      </c>
      <c r="D30" s="28" t="s">
        <v>90</v>
      </c>
      <c r="E30" s="22" t="s">
        <v>53</v>
      </c>
      <c r="F30" s="19">
        <v>15</v>
      </c>
      <c r="G30" s="19" t="s">
        <v>149</v>
      </c>
      <c r="H30" s="19">
        <v>203</v>
      </c>
      <c r="I30" s="19" t="s">
        <v>116</v>
      </c>
      <c r="J30" s="19"/>
      <c r="K30" s="28" t="s">
        <v>52</v>
      </c>
    </row>
    <row r="31" spans="1:11" ht="15.75">
      <c r="A31" s="10" t="s">
        <v>54</v>
      </c>
      <c r="B31" s="11"/>
      <c r="C31" s="71" t="str">
        <f t="shared" si="0"/>
        <v>Khoa TĐĐC</v>
      </c>
      <c r="D31" s="72"/>
      <c r="E31" s="24"/>
      <c r="F31" s="19"/>
      <c r="G31" s="19"/>
      <c r="H31" s="12"/>
      <c r="I31" s="12"/>
      <c r="J31" s="12"/>
      <c r="K31" s="39" t="s">
        <v>55</v>
      </c>
    </row>
    <row r="32" spans="1:11" ht="15.75" customHeight="1">
      <c r="A32" s="2">
        <v>19</v>
      </c>
      <c r="B32" s="2">
        <v>1</v>
      </c>
      <c r="C32" s="27" t="str">
        <f t="shared" si="0"/>
        <v xml:space="preserve">Nguyễn Thị Thu </v>
      </c>
      <c r="D32" s="28" t="s">
        <v>91</v>
      </c>
      <c r="E32" s="22" t="s">
        <v>56</v>
      </c>
      <c r="F32" s="19">
        <v>15</v>
      </c>
      <c r="G32" s="19" t="s">
        <v>149</v>
      </c>
      <c r="H32" s="19">
        <v>202</v>
      </c>
      <c r="I32" s="19" t="s">
        <v>116</v>
      </c>
      <c r="J32" s="19"/>
      <c r="K32" s="28" t="s">
        <v>95</v>
      </c>
    </row>
    <row r="33" spans="1:11" ht="15.75">
      <c r="A33" s="2">
        <v>20</v>
      </c>
      <c r="B33" s="3">
        <v>2</v>
      </c>
      <c r="C33" s="27" t="str">
        <f t="shared" si="0"/>
        <v xml:space="preserve">Phạm Duy </v>
      </c>
      <c r="D33" s="28" t="s">
        <v>92</v>
      </c>
      <c r="E33" s="16" t="s">
        <v>58</v>
      </c>
      <c r="F33" s="19">
        <v>15</v>
      </c>
      <c r="G33" s="19" t="s">
        <v>149</v>
      </c>
      <c r="H33" s="19">
        <v>201</v>
      </c>
      <c r="I33" s="19" t="s">
        <v>116</v>
      </c>
      <c r="J33" s="19"/>
      <c r="K33" s="28" t="s">
        <v>57</v>
      </c>
    </row>
    <row r="34" spans="1:11" ht="15.75" customHeight="1">
      <c r="A34" s="8" t="s">
        <v>59</v>
      </c>
      <c r="B34" s="9"/>
      <c r="C34" s="71" t="str">
        <f t="shared" si="0"/>
        <v>Khoa Cơ bản</v>
      </c>
      <c r="D34" s="72"/>
      <c r="E34" s="16"/>
      <c r="F34" s="19"/>
      <c r="G34" s="19"/>
      <c r="H34" s="12"/>
      <c r="I34" s="12"/>
      <c r="J34" s="12"/>
      <c r="K34" s="36" t="s">
        <v>60</v>
      </c>
    </row>
    <row r="35" spans="1:11" ht="15.75">
      <c r="A35" s="2">
        <v>21</v>
      </c>
      <c r="B35" s="3">
        <v>1</v>
      </c>
      <c r="C35" s="27" t="s">
        <v>142</v>
      </c>
      <c r="D35" s="28" t="s">
        <v>86</v>
      </c>
      <c r="E35" s="16" t="s">
        <v>65</v>
      </c>
      <c r="F35" s="19">
        <v>15</v>
      </c>
      <c r="G35" s="19" t="s">
        <v>150</v>
      </c>
      <c r="H35" s="19">
        <v>303</v>
      </c>
      <c r="I35" s="19" t="s">
        <v>116</v>
      </c>
      <c r="J35" s="19"/>
      <c r="K35" s="28" t="s">
        <v>96</v>
      </c>
    </row>
    <row r="36" spans="1:11" ht="15.75">
      <c r="A36" s="2">
        <v>22</v>
      </c>
      <c r="B36" s="3">
        <v>2</v>
      </c>
      <c r="C36" s="27" t="s">
        <v>141</v>
      </c>
      <c r="D36" s="28" t="s">
        <v>90</v>
      </c>
      <c r="E36" s="16" t="s">
        <v>63</v>
      </c>
      <c r="F36" s="19">
        <v>15</v>
      </c>
      <c r="G36" s="19" t="s">
        <v>150</v>
      </c>
      <c r="H36" s="19">
        <v>305</v>
      </c>
      <c r="I36" s="19" t="s">
        <v>116</v>
      </c>
      <c r="J36" s="19"/>
      <c r="K36" s="49"/>
    </row>
    <row r="38" spans="1:11" ht="15.75">
      <c r="A38" s="46" t="s">
        <v>136</v>
      </c>
      <c r="B38" s="41"/>
      <c r="C38" s="41"/>
      <c r="D38" s="41"/>
      <c r="E38"/>
      <c r="F38"/>
      <c r="G38" s="79" t="s">
        <v>143</v>
      </c>
      <c r="H38" s="79"/>
      <c r="I38" s="79"/>
      <c r="J38" s="79"/>
    </row>
    <row r="39" spans="1:11" ht="15.75">
      <c r="A39" s="41"/>
      <c r="B39" s="47" t="s">
        <v>144</v>
      </c>
      <c r="C39" s="47"/>
      <c r="D39" s="41"/>
      <c r="E39"/>
      <c r="F39"/>
      <c r="G39" s="80" t="s">
        <v>137</v>
      </c>
      <c r="H39" s="80"/>
      <c r="I39" s="80"/>
      <c r="J39" s="80"/>
    </row>
    <row r="40" spans="1:11" ht="15.75">
      <c r="A40" s="41"/>
      <c r="B40" s="47" t="s">
        <v>145</v>
      </c>
      <c r="C40" s="47"/>
      <c r="D40" s="41"/>
      <c r="E40"/>
      <c r="F40"/>
      <c r="G40" s="81" t="s">
        <v>138</v>
      </c>
      <c r="H40" s="81"/>
      <c r="I40" s="81"/>
      <c r="J40" s="81"/>
    </row>
    <row r="41" spans="1:11" ht="15.75">
      <c r="A41" s="41"/>
      <c r="B41" s="47" t="s">
        <v>146</v>
      </c>
      <c r="C41" s="47"/>
      <c r="D41" s="41"/>
      <c r="E41"/>
      <c r="F41"/>
      <c r="G41" s="46"/>
      <c r="H41" s="46"/>
      <c r="I41" s="46"/>
    </row>
    <row r="42" spans="1:11" ht="15.75">
      <c r="A42" s="41"/>
      <c r="B42" s="47" t="s">
        <v>147</v>
      </c>
      <c r="C42" s="47"/>
      <c r="D42" s="41"/>
      <c r="E42"/>
      <c r="F42"/>
      <c r="G42" s="48"/>
      <c r="H42" s="48"/>
      <c r="I42" s="48"/>
    </row>
    <row r="43" spans="1:11" ht="15.75">
      <c r="A43" s="41"/>
      <c r="B43" s="47" t="s">
        <v>148</v>
      </c>
      <c r="C43" s="47"/>
      <c r="D43" s="41"/>
      <c r="E43"/>
      <c r="F43"/>
      <c r="G43" s="48"/>
      <c r="H43" s="48"/>
      <c r="I43" s="48"/>
    </row>
    <row r="44" spans="1:11" ht="15.75">
      <c r="A44" s="41"/>
      <c r="B44" s="41"/>
      <c r="C44" s="41"/>
      <c r="D44" s="41"/>
      <c r="E44"/>
      <c r="F44"/>
      <c r="G44" s="80" t="s">
        <v>139</v>
      </c>
      <c r="H44" s="80"/>
      <c r="I44" s="80"/>
      <c r="J44" s="80"/>
    </row>
    <row r="45" spans="1:11" ht="15.75">
      <c r="A45" s="41"/>
      <c r="B45" s="41"/>
      <c r="C45" s="41"/>
      <c r="D45" s="41"/>
      <c r="E45"/>
      <c r="F45"/>
      <c r="G45" s="45"/>
      <c r="H45" s="45"/>
      <c r="I45" s="45"/>
      <c r="J45" s="45"/>
    </row>
    <row r="47" spans="1:11" ht="15.75">
      <c r="A47" s="80" t="s">
        <v>120</v>
      </c>
      <c r="B47" s="80"/>
      <c r="C47" s="80"/>
      <c r="D47" s="80"/>
      <c r="E47" s="80"/>
      <c r="F47" s="80" t="s">
        <v>121</v>
      </c>
      <c r="G47" s="80"/>
      <c r="H47" s="80"/>
      <c r="I47" s="80"/>
      <c r="J47" s="80"/>
    </row>
    <row r="48" spans="1:11" ht="16.5">
      <c r="A48" s="80" t="s">
        <v>97</v>
      </c>
      <c r="B48" s="80"/>
      <c r="C48" s="80"/>
      <c r="D48" s="80"/>
      <c r="E48" s="80"/>
      <c r="F48" s="86" t="s">
        <v>100</v>
      </c>
      <c r="G48" s="86"/>
      <c r="H48" s="86"/>
      <c r="I48" s="86"/>
      <c r="J48" s="86"/>
    </row>
    <row r="49" spans="1:18" ht="18.75">
      <c r="A49" s="41"/>
      <c r="B49" s="41"/>
      <c r="C49" s="41"/>
      <c r="D49" s="41"/>
      <c r="E49" s="42"/>
      <c r="F49" s="41"/>
      <c r="G49" s="41"/>
      <c r="H49" s="41"/>
      <c r="I49" s="41"/>
      <c r="J49" s="31"/>
    </row>
    <row r="50" spans="1:18" ht="19.5">
      <c r="A50" s="82" t="s">
        <v>122</v>
      </c>
      <c r="B50" s="82"/>
      <c r="C50" s="82"/>
      <c r="D50" s="82"/>
      <c r="E50" s="82"/>
      <c r="F50" s="82"/>
      <c r="G50" s="82"/>
      <c r="H50" s="82"/>
      <c r="I50" s="82"/>
      <c r="J50" s="82"/>
    </row>
    <row r="51" spans="1:18" ht="19.5">
      <c r="A51" s="82" t="s">
        <v>128</v>
      </c>
      <c r="B51" s="82"/>
      <c r="C51" s="82"/>
      <c r="D51" s="82"/>
      <c r="E51" s="82"/>
      <c r="F51" s="82"/>
      <c r="G51" s="82"/>
      <c r="H51" s="82"/>
      <c r="I51" s="82"/>
      <c r="J51" s="82"/>
    </row>
    <row r="52" spans="1:18" ht="19.5">
      <c r="A52" s="43"/>
      <c r="B52" s="43"/>
      <c r="C52" s="43"/>
      <c r="D52" s="43"/>
      <c r="E52" s="43"/>
      <c r="F52" s="43"/>
      <c r="G52" s="43"/>
      <c r="H52" s="43"/>
      <c r="I52" s="43"/>
      <c r="J52" s="40"/>
      <c r="O52" s="37"/>
      <c r="P52" s="37"/>
      <c r="Q52" s="37"/>
      <c r="R52" s="37"/>
    </row>
    <row r="53" spans="1:18" ht="15.75">
      <c r="A53" s="83" t="s">
        <v>0</v>
      </c>
      <c r="B53" s="83"/>
      <c r="C53" s="84" t="s">
        <v>72</v>
      </c>
      <c r="D53" s="85"/>
      <c r="E53" s="44" t="s">
        <v>124</v>
      </c>
      <c r="F53" s="44" t="s">
        <v>125</v>
      </c>
      <c r="G53" s="44" t="s">
        <v>103</v>
      </c>
      <c r="H53" s="44" t="s">
        <v>127</v>
      </c>
      <c r="I53" s="44" t="s">
        <v>126</v>
      </c>
      <c r="J53" s="44" t="s">
        <v>66</v>
      </c>
      <c r="O53" s="37"/>
      <c r="P53" s="49"/>
      <c r="Q53" s="49"/>
      <c r="R53" s="37"/>
    </row>
    <row r="54" spans="1:18" ht="15.75">
      <c r="A54" s="13" t="s">
        <v>1</v>
      </c>
      <c r="B54" s="14"/>
      <c r="C54" s="69" t="s">
        <v>3</v>
      </c>
      <c r="D54" s="70"/>
      <c r="E54" s="21"/>
      <c r="F54" s="12"/>
      <c r="G54" s="12"/>
      <c r="H54" s="12"/>
      <c r="I54" s="5"/>
      <c r="J54" s="12"/>
      <c r="O54" s="37"/>
      <c r="P54" s="49"/>
      <c r="Q54" s="49"/>
      <c r="R54" s="37"/>
    </row>
    <row r="55" spans="1:18" ht="15.75">
      <c r="A55" s="2">
        <v>1</v>
      </c>
      <c r="B55" s="3">
        <v>1</v>
      </c>
      <c r="C55" s="27" t="s">
        <v>135</v>
      </c>
      <c r="D55" s="28" t="s">
        <v>79</v>
      </c>
      <c r="E55" s="17" t="s">
        <v>17</v>
      </c>
      <c r="F55" s="19">
        <v>15</v>
      </c>
      <c r="G55" s="19" t="s">
        <v>149</v>
      </c>
      <c r="H55" s="19">
        <v>305</v>
      </c>
      <c r="I55" s="19" t="s">
        <v>116</v>
      </c>
      <c r="J55" s="19"/>
      <c r="O55" s="37"/>
      <c r="P55" s="49"/>
      <c r="Q55" s="49"/>
      <c r="R55" s="37"/>
    </row>
    <row r="56" spans="1:18" ht="15.75">
      <c r="A56" s="2">
        <v>2</v>
      </c>
      <c r="B56" s="3">
        <v>2</v>
      </c>
      <c r="C56" s="27" t="s">
        <v>129</v>
      </c>
      <c r="D56" s="28" t="s">
        <v>78</v>
      </c>
      <c r="E56" s="22" t="s">
        <v>16</v>
      </c>
      <c r="F56" s="19">
        <v>15</v>
      </c>
      <c r="G56" s="19" t="s">
        <v>149</v>
      </c>
      <c r="H56" s="19">
        <v>304</v>
      </c>
      <c r="I56" s="19" t="s">
        <v>116</v>
      </c>
      <c r="J56" s="19"/>
      <c r="O56" s="37"/>
      <c r="P56" s="49"/>
      <c r="Q56" s="49"/>
      <c r="R56" s="37"/>
    </row>
    <row r="57" spans="1:18" ht="15.75">
      <c r="A57" s="2">
        <v>3</v>
      </c>
      <c r="B57" s="3">
        <v>3</v>
      </c>
      <c r="C57" s="27" t="s">
        <v>130</v>
      </c>
      <c r="D57" s="28" t="s">
        <v>82</v>
      </c>
      <c r="E57" s="22" t="s">
        <v>21</v>
      </c>
      <c r="F57" s="19">
        <v>15</v>
      </c>
      <c r="G57" s="19" t="s">
        <v>149</v>
      </c>
      <c r="H57" s="19">
        <v>303</v>
      </c>
      <c r="I57" s="19" t="s">
        <v>116</v>
      </c>
      <c r="J57" s="19"/>
      <c r="O57" s="37"/>
      <c r="P57" s="78"/>
      <c r="Q57" s="78"/>
      <c r="R57" s="37"/>
    </row>
    <row r="58" spans="1:18" ht="15.75">
      <c r="A58" s="2">
        <v>4</v>
      </c>
      <c r="B58" s="3">
        <v>4</v>
      </c>
      <c r="C58" s="27" t="s">
        <v>131</v>
      </c>
      <c r="D58" s="28" t="s">
        <v>76</v>
      </c>
      <c r="E58" s="23" t="s">
        <v>12</v>
      </c>
      <c r="F58" s="19">
        <v>15</v>
      </c>
      <c r="G58" s="19" t="s">
        <v>149</v>
      </c>
      <c r="H58" s="19">
        <v>302</v>
      </c>
      <c r="I58" s="19" t="s">
        <v>116</v>
      </c>
      <c r="J58" s="19"/>
      <c r="O58" s="37"/>
      <c r="P58" s="49"/>
      <c r="Q58" s="49"/>
      <c r="R58" s="37"/>
    </row>
    <row r="59" spans="1:18" ht="15.75">
      <c r="A59" s="8" t="s">
        <v>2</v>
      </c>
      <c r="B59" s="9"/>
      <c r="C59" s="71" t="s">
        <v>22</v>
      </c>
      <c r="D59" s="72"/>
      <c r="E59" s="24"/>
      <c r="F59" s="12"/>
      <c r="G59" s="12"/>
      <c r="H59" s="12"/>
      <c r="I59" s="12"/>
      <c r="J59" s="12"/>
      <c r="O59" s="37"/>
      <c r="P59" s="78"/>
      <c r="Q59" s="78"/>
      <c r="R59" s="37"/>
    </row>
    <row r="60" spans="1:18" ht="15.75">
      <c r="A60" s="2">
        <v>5</v>
      </c>
      <c r="B60" s="3">
        <v>1</v>
      </c>
      <c r="C60" s="27" t="s">
        <v>132</v>
      </c>
      <c r="D60" s="28" t="s">
        <v>85</v>
      </c>
      <c r="E60" s="16" t="s">
        <v>28</v>
      </c>
      <c r="F60" s="19">
        <v>15</v>
      </c>
      <c r="G60" s="19" t="s">
        <v>149</v>
      </c>
      <c r="H60" s="19">
        <v>301</v>
      </c>
      <c r="I60" s="19" t="s">
        <v>116</v>
      </c>
      <c r="J60" s="19"/>
      <c r="O60" s="37"/>
      <c r="P60" s="49"/>
      <c r="Q60" s="49"/>
      <c r="R60" s="37"/>
    </row>
    <row r="61" spans="1:18" ht="15.75">
      <c r="A61" s="8" t="s">
        <v>29</v>
      </c>
      <c r="B61" s="9"/>
      <c r="C61" s="71" t="s">
        <v>140</v>
      </c>
      <c r="D61" s="72"/>
      <c r="E61" s="16"/>
      <c r="F61" s="12"/>
      <c r="G61" s="12"/>
      <c r="H61" s="12"/>
      <c r="I61" s="12"/>
      <c r="J61" s="12"/>
      <c r="O61" s="37"/>
      <c r="P61" s="49"/>
      <c r="Q61" s="49"/>
      <c r="R61" s="37"/>
    </row>
    <row r="62" spans="1:18" ht="15.75">
      <c r="A62" s="2">
        <v>6</v>
      </c>
      <c r="B62" s="3">
        <v>1</v>
      </c>
      <c r="C62" s="27" t="s">
        <v>133</v>
      </c>
      <c r="D62" s="28" t="s">
        <v>81</v>
      </c>
      <c r="E62" s="16" t="s">
        <v>64</v>
      </c>
      <c r="F62" s="19">
        <v>15</v>
      </c>
      <c r="G62" s="19" t="s">
        <v>150</v>
      </c>
      <c r="H62" s="19">
        <v>202</v>
      </c>
      <c r="I62" s="19" t="s">
        <v>116</v>
      </c>
      <c r="J62" s="19"/>
      <c r="O62" s="37"/>
      <c r="P62" s="49"/>
      <c r="Q62" s="49"/>
      <c r="R62" s="37"/>
    </row>
    <row r="63" spans="1:18" ht="15.75">
      <c r="A63" s="2">
        <v>7</v>
      </c>
      <c r="B63" s="3">
        <v>2</v>
      </c>
      <c r="C63" s="27" t="s">
        <v>134</v>
      </c>
      <c r="D63" s="28" t="s">
        <v>81</v>
      </c>
      <c r="E63" s="16" t="s">
        <v>61</v>
      </c>
      <c r="F63" s="19">
        <v>15</v>
      </c>
      <c r="G63" s="19" t="s">
        <v>150</v>
      </c>
      <c r="H63" s="19">
        <v>201</v>
      </c>
      <c r="I63" s="19" t="s">
        <v>116</v>
      </c>
      <c r="J63" s="19"/>
      <c r="O63" s="37"/>
      <c r="P63" s="37"/>
      <c r="Q63" s="37"/>
      <c r="R63" s="37"/>
    </row>
    <row r="65" spans="1:10" ht="15.75">
      <c r="A65" s="46" t="s">
        <v>136</v>
      </c>
      <c r="B65" s="41"/>
      <c r="C65" s="41"/>
      <c r="D65" s="41"/>
      <c r="E65"/>
      <c r="F65"/>
      <c r="G65" s="79" t="s">
        <v>143</v>
      </c>
      <c r="H65" s="79"/>
      <c r="I65" s="79"/>
      <c r="J65" s="79"/>
    </row>
    <row r="66" spans="1:10" ht="15.75">
      <c r="A66" s="41"/>
      <c r="B66" s="47" t="s">
        <v>144</v>
      </c>
      <c r="C66" s="47"/>
      <c r="D66" s="41"/>
      <c r="E66"/>
      <c r="F66"/>
      <c r="G66" s="80" t="s">
        <v>137</v>
      </c>
      <c r="H66" s="80"/>
      <c r="I66" s="80"/>
      <c r="J66" s="80"/>
    </row>
    <row r="67" spans="1:10" ht="15.75">
      <c r="A67" s="41"/>
      <c r="B67" s="47" t="s">
        <v>145</v>
      </c>
      <c r="C67" s="47"/>
      <c r="D67" s="41"/>
      <c r="E67"/>
      <c r="F67"/>
      <c r="G67" s="81" t="s">
        <v>138</v>
      </c>
      <c r="H67" s="81"/>
      <c r="I67" s="81"/>
      <c r="J67" s="81"/>
    </row>
    <row r="68" spans="1:10" ht="15.75">
      <c r="A68" s="41"/>
      <c r="B68" s="47" t="s">
        <v>146</v>
      </c>
      <c r="C68" s="47"/>
      <c r="D68" s="41"/>
      <c r="E68"/>
      <c r="F68"/>
      <c r="G68" s="46"/>
      <c r="H68" s="46"/>
      <c r="I68" s="46"/>
    </row>
    <row r="69" spans="1:10" ht="15.75">
      <c r="A69" s="41"/>
      <c r="B69" s="47" t="s">
        <v>147</v>
      </c>
      <c r="C69" s="47"/>
      <c r="D69" s="41"/>
      <c r="E69"/>
      <c r="F69"/>
      <c r="G69" s="48"/>
      <c r="H69" s="48"/>
      <c r="I69" s="48"/>
    </row>
    <row r="70" spans="1:10" ht="15.75">
      <c r="A70" s="41"/>
      <c r="B70" s="47" t="s">
        <v>148</v>
      </c>
      <c r="C70" s="47"/>
      <c r="D70" s="41"/>
      <c r="E70"/>
      <c r="F70"/>
      <c r="G70" s="48"/>
      <c r="H70" s="48"/>
      <c r="I70" s="48"/>
    </row>
    <row r="71" spans="1:10" ht="15.75">
      <c r="A71" s="41"/>
      <c r="C71" s="41"/>
      <c r="D71" s="41"/>
      <c r="E71"/>
      <c r="F71"/>
      <c r="G71" s="80" t="s">
        <v>139</v>
      </c>
      <c r="H71" s="80"/>
      <c r="I71" s="80"/>
      <c r="J71" s="80"/>
    </row>
  </sheetData>
  <mergeCells count="36">
    <mergeCell ref="F1:J1"/>
    <mergeCell ref="F2:J2"/>
    <mergeCell ref="A1:E1"/>
    <mergeCell ref="A2:E2"/>
    <mergeCell ref="G65:J65"/>
    <mergeCell ref="G66:J66"/>
    <mergeCell ref="G67:J67"/>
    <mergeCell ref="G71:J71"/>
    <mergeCell ref="C61:D61"/>
    <mergeCell ref="A4:J4"/>
    <mergeCell ref="A5:J5"/>
    <mergeCell ref="C34:D34"/>
    <mergeCell ref="C8:D8"/>
    <mergeCell ref="C15:D15"/>
    <mergeCell ref="C18:D18"/>
    <mergeCell ref="F47:J47"/>
    <mergeCell ref="A7:B7"/>
    <mergeCell ref="C7:D7"/>
    <mergeCell ref="C24:D24"/>
    <mergeCell ref="C28:D28"/>
    <mergeCell ref="C31:D31"/>
    <mergeCell ref="P59:Q59"/>
    <mergeCell ref="G38:J38"/>
    <mergeCell ref="G39:J39"/>
    <mergeCell ref="G40:J40"/>
    <mergeCell ref="A50:J50"/>
    <mergeCell ref="A51:J51"/>
    <mergeCell ref="A53:B53"/>
    <mergeCell ref="C53:D53"/>
    <mergeCell ref="C54:D54"/>
    <mergeCell ref="C59:D59"/>
    <mergeCell ref="G44:J44"/>
    <mergeCell ref="A47:E47"/>
    <mergeCell ref="P57:Q57"/>
    <mergeCell ref="A48:E48"/>
    <mergeCell ref="F48:J48"/>
  </mergeCells>
  <pageMargins left="1.17" right="0.196850393700787" top="0.68" bottom="0.56000000000000005" header="0.16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CVHT</vt:lpstr>
      <vt:lpstr>Sáng</vt:lpstr>
      <vt:lpstr>CVHT!Print_Titles</vt:lpstr>
    </vt:vector>
  </TitlesOfParts>
  <Company>http://gostep.info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huecd.com</cp:lastModifiedBy>
  <cp:lastPrinted>2017-12-05T00:49:56Z</cp:lastPrinted>
  <dcterms:created xsi:type="dcterms:W3CDTF">2017-10-09T05:18:45Z</dcterms:created>
  <dcterms:modified xsi:type="dcterms:W3CDTF">2017-12-05T04:05:49Z</dcterms:modified>
</cp:coreProperties>
</file>