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C thi L1 21-04 " sheetId="1" r:id="rId1"/>
  </sheets>
  <definedNames>
    <definedName name="_xlnm.Print_Titles" localSheetId="0">'DC thi L1 21-04 '!$8:$9</definedName>
  </definedNames>
  <calcPr fullCalcOnLoad="1"/>
</workbook>
</file>

<file path=xl/sharedStrings.xml><?xml version="1.0" encoding="utf-8"?>
<sst xmlns="http://schemas.openxmlformats.org/spreadsheetml/2006/main" count="240" uniqueCount="228">
  <si>
    <t>CQ06DH1689</t>
  </si>
  <si>
    <t>Dương Thế  Vinh</t>
  </si>
  <si>
    <t>24/11/1995</t>
  </si>
  <si>
    <t>13/05/1994</t>
  </si>
  <si>
    <t>CQ07DH0428</t>
  </si>
  <si>
    <t>Trịnh Mạnh  Cường</t>
  </si>
  <si>
    <t>CQ07DH0480</t>
  </si>
  <si>
    <t>Trần Quốc  Tuấn</t>
  </si>
  <si>
    <t>CQ07DH0311</t>
  </si>
  <si>
    <t>Nguyễn Trung  Thành</t>
  </si>
  <si>
    <t>26/08/1996</t>
  </si>
  <si>
    <t>CQ07DH0766</t>
  </si>
  <si>
    <t>07/10/1996</t>
  </si>
  <si>
    <t>CQ07DH0191</t>
  </si>
  <si>
    <t>21/11/1988</t>
  </si>
  <si>
    <t>CQ07DH0199</t>
  </si>
  <si>
    <t>CQ07DH0315</t>
  </si>
  <si>
    <t>Vũ Mạnh  Trường</t>
  </si>
  <si>
    <t>11/06/1995</t>
  </si>
  <si>
    <t>CQ07DH0247</t>
  </si>
  <si>
    <t>Nguyễn Hoàng  Sơn</t>
  </si>
  <si>
    <t>19/11/1996</t>
  </si>
  <si>
    <t>CQ06DH0464</t>
  </si>
  <si>
    <t>Vũ Thái  Sơn</t>
  </si>
  <si>
    <t>CQ06DH0310</t>
  </si>
  <si>
    <t>Mai Thị  Quỳnh</t>
  </si>
  <si>
    <t>CQ06DH0183</t>
  </si>
  <si>
    <t>10/04/1995</t>
  </si>
  <si>
    <t>CQ07DH0086</t>
  </si>
  <si>
    <t>25/09/1996</t>
  </si>
  <si>
    <t>CQ07DH0854</t>
  </si>
  <si>
    <t>Cao Văn  Kiên</t>
  </si>
  <si>
    <t>23/06/1993</t>
  </si>
  <si>
    <t>CQ07DH0839</t>
  </si>
  <si>
    <t>26/11/1996</t>
  </si>
  <si>
    <t>LTCQ9DH033</t>
  </si>
  <si>
    <t>Mạc Quang Huy</t>
  </si>
  <si>
    <t>25/10/1984</t>
  </si>
  <si>
    <t>LTCQ9DH016</t>
  </si>
  <si>
    <t>Đỗ Ngọc Huấn</t>
  </si>
  <si>
    <t>08/12/1989</t>
  </si>
  <si>
    <t>CQ08DH0191</t>
  </si>
  <si>
    <t>Nguyễn Anh Tuấn</t>
  </si>
  <si>
    <t>02/11/1997</t>
  </si>
  <si>
    <t>CQ08DH0122</t>
  </si>
  <si>
    <t>Trần Văn  Nam</t>
  </si>
  <si>
    <t>21/01/1996</t>
  </si>
  <si>
    <t>CQ08DH0066</t>
  </si>
  <si>
    <t>Đinh Việt Khánh</t>
  </si>
  <si>
    <t>28/03/1997</t>
  </si>
  <si>
    <t>CQ08DH0341</t>
  </si>
  <si>
    <t>Đặng Thị Lan  Hương</t>
  </si>
  <si>
    <t>17/09/1997</t>
  </si>
  <si>
    <t>CQ06DH0358</t>
  </si>
  <si>
    <t>Tống Duy  Hoàn</t>
  </si>
  <si>
    <t>08/08/1992</t>
  </si>
  <si>
    <t>CQ24CD0063</t>
  </si>
  <si>
    <t>Cao Thị Mỹ Hà</t>
  </si>
  <si>
    <t>CQ05DH0044</t>
  </si>
  <si>
    <t>Trịnh Thái Sơn</t>
  </si>
  <si>
    <t>19/06/1992</t>
  </si>
  <si>
    <t>CQ07DH0284</t>
  </si>
  <si>
    <t>Phan Huy  Hoàng</t>
  </si>
  <si>
    <t>17/12/1996</t>
  </si>
  <si>
    <t>03/11/1995</t>
  </si>
  <si>
    <t>CQ06DH0382</t>
  </si>
  <si>
    <t>07/06/1993</t>
  </si>
  <si>
    <t>17/08/1995</t>
  </si>
  <si>
    <t>10/01/1995</t>
  </si>
  <si>
    <t>CQ06DH0481</t>
  </si>
  <si>
    <t>CQ06DH0489</t>
  </si>
  <si>
    <t>10/01/1994</t>
  </si>
  <si>
    <t>Nguyễn Thị  Linh</t>
  </si>
  <si>
    <t>19/08/1994</t>
  </si>
  <si>
    <t>CQ06DH0070</t>
  </si>
  <si>
    <t>10/07/1994</t>
  </si>
  <si>
    <t>CQ06DH0107</t>
  </si>
  <si>
    <t>Nguyễn Thị Phương</t>
  </si>
  <si>
    <t>CQ06DH0144</t>
  </si>
  <si>
    <t>13/02/1995</t>
  </si>
  <si>
    <t>CQ06DH0165</t>
  </si>
  <si>
    <t>10/08/1994</t>
  </si>
  <si>
    <t>CQ06DH0228</t>
  </si>
  <si>
    <t>15/06/1994</t>
  </si>
  <si>
    <t>20/04/1993</t>
  </si>
  <si>
    <t>CQ06DH0278</t>
  </si>
  <si>
    <t>Vũ Thu  Huyền</t>
  </si>
  <si>
    <t>08/01/1995</t>
  </si>
  <si>
    <t>CQ06DH0303</t>
  </si>
  <si>
    <t>CQ06DH1152</t>
  </si>
  <si>
    <t>CQ06DH1594</t>
  </si>
  <si>
    <t>Phạm Xuân Tiên</t>
  </si>
  <si>
    <t>CQ06DH1694</t>
  </si>
  <si>
    <t>09/05/1992</t>
  </si>
  <si>
    <t>CQ06DH1713</t>
  </si>
  <si>
    <t>18/09/1994</t>
  </si>
  <si>
    <t>LTCQ8DH192</t>
  </si>
  <si>
    <t>Đặng Quang Thịnh</t>
  </si>
  <si>
    <t>04/05/1992</t>
  </si>
  <si>
    <t>TRƯỜNG ĐH CÔNG NGHIỆP QUẢNG NINH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</si>
  <si>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</si>
  <si>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</si>
  <si>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</si>
  <si>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</si>
  <si>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</si>
  <si>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</si>
  <si>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</si>
  <si>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</si>
  <si>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</si>
  <si>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</si>
  <si>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</si>
  <si>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</si>
  <si>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03/10/1994</t>
  </si>
  <si>
    <t>CQ06DH1102</t>
  </si>
  <si>
    <t>Nguyễn Tài  Ninh</t>
  </si>
  <si>
    <t>03/07/1993</t>
  </si>
  <si>
    <t>CQ06DH1108</t>
  </si>
  <si>
    <t>Nguyễn Quyết  Thắng</t>
  </si>
  <si>
    <t>01/05/1994</t>
  </si>
  <si>
    <t>13/09/1995</t>
  </si>
  <si>
    <t>05/10/1995</t>
  </si>
  <si>
    <t>20/11/1995</t>
  </si>
  <si>
    <t>12/02/1995</t>
  </si>
  <si>
    <t>18/10/1995</t>
  </si>
  <si>
    <t>CQ06DH0596</t>
  </si>
  <si>
    <t>Vũ Hải  Mạnh</t>
  </si>
  <si>
    <t>06/03/1994</t>
  </si>
  <si>
    <t>27/12/1995</t>
  </si>
  <si>
    <t>LTCQ8DH131</t>
  </si>
  <si>
    <t>Nguyễn Anh Vũ</t>
  </si>
  <si>
    <t>15/06/1992</t>
  </si>
  <si>
    <t>(Kèm theo QĐ số: 04 /QĐ- ĐHCNQN, ngày 03 tháng 5 năm 2017)</t>
  </si>
  <si>
    <t>BHYT</t>
  </si>
  <si>
    <t>Tổng cộng</t>
  </si>
  <si>
    <t>Số tiền còn nợ</t>
  </si>
  <si>
    <t>Tiền phòng T1</t>
  </si>
  <si>
    <t>Tiền điện T1</t>
  </si>
  <si>
    <t>Tiền nước T1</t>
  </si>
  <si>
    <t>Đvt: Đồng</t>
  </si>
  <si>
    <t>Ghi chú</t>
  </si>
  <si>
    <t>CN kỹ thuật điều khiển và TĐH 6A</t>
  </si>
  <si>
    <t>CN kỹ thuật điện K6A1</t>
  </si>
  <si>
    <t>CN kỹ thuật điện K6B1</t>
  </si>
  <si>
    <t>Công nghệ Cơ điện mỏ 6B</t>
  </si>
  <si>
    <t>CN kỹ thuật điều khiển và TĐH 6B</t>
  </si>
  <si>
    <t>Kế toán 6A</t>
  </si>
  <si>
    <t>Kế toán 6B</t>
  </si>
  <si>
    <t>Kế toán 6C</t>
  </si>
  <si>
    <t>Kế toán 6D</t>
  </si>
  <si>
    <t xml:space="preserve"> Kế toán 6E</t>
  </si>
  <si>
    <t>Kỹ thuật mỏ Hầm lò 6B</t>
  </si>
  <si>
    <t>ĐH LT Kế toán tổng hợp K8</t>
  </si>
  <si>
    <t>Trắc địa mỏ K6</t>
  </si>
  <si>
    <t>ĐHLT CNKTĐ(hướng CN) K8</t>
  </si>
  <si>
    <t>ĐHLT Kỹ thuật mỏ Lộ thiên K8</t>
  </si>
  <si>
    <t>ĐHLT Kỹ thuật tuyển khoáng K8</t>
  </si>
  <si>
    <t xml:space="preserve">ĐH CN kỹ thuật điện 7A </t>
  </si>
  <si>
    <t>ĐH CN kỹ thuật điện 7B</t>
  </si>
  <si>
    <t xml:space="preserve">ĐH CNKT điều khiển và TĐH 7A </t>
  </si>
  <si>
    <t xml:space="preserve">ĐH CNKT điều khiển và TĐH 7B </t>
  </si>
  <si>
    <t xml:space="preserve"> Kế toán 7A </t>
  </si>
  <si>
    <t xml:space="preserve">Kế toán 7B </t>
  </si>
  <si>
    <t>TĐH thiết kế công nghệ cơ khí K7</t>
  </si>
  <si>
    <t>Xây dựng mỏ và Công trình ngầm  K7</t>
  </si>
  <si>
    <t>ĐHLT CN Cơ điện mỏ K9</t>
  </si>
  <si>
    <t>ĐHLT Kế toán tổng hợp K9</t>
  </si>
  <si>
    <t>Kỹ thuật tuyển khoáng sản rắn 8A</t>
  </si>
  <si>
    <t>CN kỹ thuật điều khiển và TĐH 24</t>
  </si>
  <si>
    <t>Kế toán K24</t>
  </si>
  <si>
    <t>CNKTĐ (hướng CN) K25</t>
  </si>
  <si>
    <t>CNKTĐ (hướng CN) 8B</t>
  </si>
  <si>
    <t>CNKTĐ Tự động hóa (hướng CN) 8A</t>
  </si>
  <si>
    <t>Kế toán tổng hợp 8A</t>
  </si>
  <si>
    <t>Nguyễn Đức Vương</t>
  </si>
  <si>
    <t>Bùi Thị Huyền Trang</t>
  </si>
  <si>
    <t>Nguyễn Văn Tuấn</t>
  </si>
  <si>
    <t>Nguyễn Thị Thu Thảo</t>
  </si>
  <si>
    <t>Bùi Thanh Tâm</t>
  </si>
  <si>
    <t>Ngô Quang Hưng</t>
  </si>
  <si>
    <t>Vũ Văn Phong</t>
  </si>
  <si>
    <t>Bùi Hải Yến</t>
  </si>
  <si>
    <t>Phạm Thị Thảo</t>
  </si>
  <si>
    <t>Nguyễn Minh Tiền</t>
  </si>
  <si>
    <t>Khổng Ba Duy</t>
  </si>
  <si>
    <t>Đặng Bình An</t>
  </si>
  <si>
    <t>Phạm Hồng Thuận</t>
  </si>
  <si>
    <t>Trần Thái Sơn</t>
  </si>
  <si>
    <t>Ngô Xuân Nguyên</t>
  </si>
  <si>
    <t>Nguyễn Thùy Dương</t>
  </si>
  <si>
    <t>Nguyễn Trường Giang</t>
  </si>
  <si>
    <t xml:space="preserve">                      BỘ CÔNG THƯƠNG</t>
  </si>
  <si>
    <t>CỘNG HÒA XÃ HỘI CHỦ NGHĨA VIỆT NAM</t>
  </si>
  <si>
    <t>Độc lập- Tự do- Hạnh phúc</t>
  </si>
  <si>
    <t>NỢ HỌC PHÍ HỌC KỲ II NĂM HỌC 2016- 2017</t>
  </si>
  <si>
    <t>(Phòng TC- KT tính tới ngày 21 tháng 4 năm 2017)</t>
  </si>
  <si>
    <t>DS ĐÌNH CHỈ THI LẦN 1 SINH VIÊN ĐH K6, K7, K8; ĐHLT K8, ĐHLT K9; CĐ K24, K25</t>
  </si>
  <si>
    <t>TP. CTHSSV</t>
  </si>
  <si>
    <t>Phạm Kim Vân</t>
  </si>
  <si>
    <t>LTCQ8DH168</t>
  </si>
  <si>
    <t>Nguyễn Thị Hà</t>
  </si>
  <si>
    <t>18/06/1992</t>
  </si>
  <si>
    <t>LTCQ8DH055</t>
  </si>
  <si>
    <t>Nguyễn Thị Thu Hoài</t>
  </si>
  <si>
    <t>24/12/1992</t>
  </si>
  <si>
    <t>LTCQ8DH057</t>
  </si>
  <si>
    <t>Tống Thị Minh Huệ</t>
  </si>
  <si>
    <t>28/11/1990</t>
  </si>
  <si>
    <t>LTCQ8DH062</t>
  </si>
  <si>
    <t>Phan Thị Hường</t>
  </si>
  <si>
    <t>24/05/1994</t>
  </si>
  <si>
    <t>LTCQ7DH073</t>
  </si>
  <si>
    <t>Nguyễn Diệu  Ly</t>
  </si>
  <si>
    <t>06/01/1993</t>
  </si>
  <si>
    <t>LTCQ8DH197</t>
  </si>
  <si>
    <t>Bằng Thị Ngân</t>
  </si>
  <si>
    <t>30/04/1994</t>
  </si>
  <si>
    <t>LTCQ8DH172</t>
  </si>
  <si>
    <t>Trương Thị Thanh Tâm</t>
  </si>
  <si>
    <t>09/04/1993</t>
  </si>
  <si>
    <t>LTCQ8DH174</t>
  </si>
  <si>
    <t>Nguyễn Phương Thảo</t>
  </si>
  <si>
    <t>CQ06DH0001</t>
  </si>
  <si>
    <t>LTCQ8DH017</t>
  </si>
  <si>
    <t>Nguyễn Văn Thành</t>
  </si>
  <si>
    <t>06/10/1990</t>
  </si>
  <si>
    <t>LTCQ8DH162</t>
  </si>
  <si>
    <t>Vũ Quang Trung</t>
  </si>
  <si>
    <t>28/01/1990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</si>
</sst>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4" xfId="0" applyNumberFormat="1" applyFont="1" applyFill="1" applyBorder="1" applyAlignment="1" applyProtection="1">
      <alignment wrapText="1"/>
      <protection/>
    </xf>
    <xf numFmtId="0" fontId="8" fillId="0" borderId="4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 shrinkToFit="1"/>
      <protection/>
    </xf>
    <xf numFmtId="3" fontId="8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4" xfId="0" applyNumberFormat="1" applyFont="1" applyFill="1" applyBorder="1" applyAlignment="1" applyProtection="1">
      <alignment wrapText="1"/>
      <protection/>
    </xf>
    <xf numFmtId="0" fontId="8" fillId="2" borderId="4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 shrinkToFit="1"/>
      <protection/>
    </xf>
    <xf numFmtId="3" fontId="8" fillId="2" borderId="4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8" fillId="0" borderId="5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>
      <alignment horizontal="center"/>
    </xf>
    <xf numFmtId="0" fontId="8" fillId="0" borderId="5" xfId="0" applyNumberFormat="1" applyFont="1" applyFill="1" applyBorder="1" applyAlignment="1" applyProtection="1">
      <alignment wrapText="1"/>
      <protection/>
    </xf>
    <xf numFmtId="0" fontId="8" fillId="0" borderId="5" xfId="0" applyNumberFormat="1" applyFont="1" applyFill="1" applyBorder="1" applyAlignment="1" applyProtection="1">
      <alignment/>
      <protection/>
    </xf>
    <xf numFmtId="3" fontId="8" fillId="0" borderId="5" xfId="0" applyNumberFormat="1" applyFont="1" applyFill="1" applyBorder="1" applyAlignment="1" applyProtection="1">
      <alignment shrinkToFit="1"/>
      <protection/>
    </xf>
    <xf numFmtId="3" fontId="8" fillId="0" borderId="5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2</xdr:row>
      <xdr:rowOff>76200</xdr:rowOff>
    </xdr:from>
    <xdr:to>
      <xdr:col>24</xdr:col>
      <xdr:colOff>466725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4752975" y="5143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57150</xdr:rowOff>
    </xdr:from>
    <xdr:to>
      <xdr:col>3</xdr:col>
      <xdr:colOff>847725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581025" y="4953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B103"/>
  <sheetViews>
    <sheetView tabSelected="1" workbookViewId="0" topLeftCell="A91">
      <selection activeCell="C17" sqref="C17:E17"/>
    </sheetView>
  </sheetViews>
  <sheetFormatPr defaultColWidth="9.140625" defaultRowHeight="12.75" customHeight="1"/>
  <cols>
    <col min="1" max="1" width="4.28125" style="7" customWidth="1"/>
    <col min="2" max="2" width="4.28125" style="8" customWidth="1"/>
    <col min="3" max="3" width="13.8515625" style="1" bestFit="1" customWidth="1"/>
    <col min="4" max="4" width="22.28125" style="1" bestFit="1" customWidth="1"/>
    <col min="5" max="5" width="9.7109375" style="1" hidden="1" customWidth="1"/>
    <col min="6" max="19" width="10.28125" style="1" hidden="1" customWidth="1"/>
    <col min="20" max="20" width="9.140625" style="1" bestFit="1" customWidth="1"/>
    <col min="21" max="22" width="7.57421875" style="1" bestFit="1" customWidth="1"/>
    <col min="23" max="23" width="5.57421875" style="1" bestFit="1" customWidth="1"/>
    <col min="24" max="24" width="5.8515625" style="1" bestFit="1" customWidth="1"/>
    <col min="25" max="25" width="10.8515625" style="1" bestFit="1" customWidth="1"/>
    <col min="26" max="26" width="12.7109375" style="1" hidden="1" customWidth="1"/>
    <col min="27" max="27" width="12.57421875" style="1" customWidth="1"/>
    <col min="28" max="16384" width="10.28125" style="1" customWidth="1"/>
  </cols>
  <sheetData>
    <row r="1" spans="1:27" s="2" customFormat="1" ht="16.5" customHeight="1">
      <c r="A1" s="49" t="s">
        <v>190</v>
      </c>
      <c r="B1" s="49"/>
      <c r="C1" s="49"/>
      <c r="D1" s="4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4" t="s">
        <v>191</v>
      </c>
      <c r="V1" s="64"/>
      <c r="W1" s="64"/>
      <c r="X1" s="64"/>
      <c r="Y1" s="64"/>
      <c r="Z1" s="64"/>
      <c r="AA1" s="64"/>
    </row>
    <row r="2" spans="1:27" s="2" customFormat="1" ht="18" customHeight="1">
      <c r="A2" s="48" t="s">
        <v>99</v>
      </c>
      <c r="B2" s="48"/>
      <c r="C2" s="48"/>
      <c r="D2" s="48"/>
      <c r="U2" s="53" t="s">
        <v>192</v>
      </c>
      <c r="V2" s="53"/>
      <c r="W2" s="53"/>
      <c r="X2" s="53"/>
      <c r="Y2" s="53"/>
      <c r="Z2" s="53"/>
      <c r="AA2" s="53"/>
    </row>
    <row r="3" spans="1:27" s="2" customFormat="1" ht="12" customHeight="1">
      <c r="A3" s="48"/>
      <c r="B3" s="48"/>
      <c r="C3" s="48"/>
      <c r="D3" s="48"/>
      <c r="U3" s="4"/>
      <c r="V3" s="4"/>
      <c r="W3" s="4"/>
      <c r="X3" s="4"/>
      <c r="Y3" s="4"/>
      <c r="Z3" s="4"/>
      <c r="AA3" s="4"/>
    </row>
    <row r="4" spans="1:27" s="2" customFormat="1" ht="19.5" customHeight="1">
      <c r="A4" s="53" t="s">
        <v>195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s="2" customFormat="1" ht="19.5" customHeight="1">
      <c r="A5" s="53" t="s">
        <v>193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s="2" customFormat="1" ht="18.75" customHeight="1">
      <c r="A6" s="54" t="s">
        <v>131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s="3" customFormat="1" ht="18.75" customHeight="1">
      <c r="A7" s="68" t="s">
        <v>194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  <c r="V7" s="5"/>
      <c r="W7" s="55" t="s">
        <v>138</v>
      </c>
      <c r="X7" s="56"/>
      <c r="Y7" s="57"/>
      <c r="AA7" s="40"/>
    </row>
    <row r="8" spans="1:27" s="10" customFormat="1" ht="25.5" customHeight="1">
      <c r="A8" s="65" t="s">
        <v>100</v>
      </c>
      <c r="B8" s="65" t="s">
        <v>100</v>
      </c>
      <c r="C8" s="65" t="s">
        <v>101</v>
      </c>
      <c r="D8" s="65" t="s">
        <v>102</v>
      </c>
      <c r="E8" s="65" t="s">
        <v>103</v>
      </c>
      <c r="F8" s="65" t="s">
        <v>104</v>
      </c>
      <c r="G8" s="65"/>
      <c r="H8" s="65"/>
      <c r="I8" s="65"/>
      <c r="J8" s="65"/>
      <c r="K8" s="65"/>
      <c r="L8" s="65" t="s">
        <v>105</v>
      </c>
      <c r="M8" s="65"/>
      <c r="N8" s="65" t="s">
        <v>106</v>
      </c>
      <c r="O8" s="65"/>
      <c r="P8" s="66" t="s">
        <v>107</v>
      </c>
      <c r="Q8" s="66"/>
      <c r="R8" s="66"/>
      <c r="S8" s="66"/>
      <c r="T8" s="65" t="s">
        <v>134</v>
      </c>
      <c r="U8" s="65"/>
      <c r="V8" s="65"/>
      <c r="W8" s="65"/>
      <c r="X8" s="65"/>
      <c r="Y8" s="65"/>
      <c r="Z8" s="39"/>
      <c r="AA8" s="61" t="s">
        <v>139</v>
      </c>
    </row>
    <row r="9" spans="1:27" s="10" customFormat="1" ht="45" customHeight="1">
      <c r="A9" s="65"/>
      <c r="B9" s="65"/>
      <c r="C9" s="65"/>
      <c r="D9" s="65"/>
      <c r="E9" s="65"/>
      <c r="F9" s="11" t="s">
        <v>108</v>
      </c>
      <c r="G9" s="12" t="s">
        <v>109</v>
      </c>
      <c r="H9" s="11" t="s">
        <v>108</v>
      </c>
      <c r="I9" s="12" t="s">
        <v>109</v>
      </c>
      <c r="J9" s="11" t="s">
        <v>108</v>
      </c>
      <c r="K9" s="12" t="s">
        <v>109</v>
      </c>
      <c r="L9" s="12" t="s">
        <v>110</v>
      </c>
      <c r="M9" s="12" t="s">
        <v>111</v>
      </c>
      <c r="N9" s="11" t="s">
        <v>108</v>
      </c>
      <c r="O9" s="12" t="s">
        <v>109</v>
      </c>
      <c r="P9" s="11" t="s">
        <v>108</v>
      </c>
      <c r="Q9" s="12" t="s">
        <v>109</v>
      </c>
      <c r="R9" s="11" t="s">
        <v>108</v>
      </c>
      <c r="S9" s="12" t="s">
        <v>109</v>
      </c>
      <c r="T9" s="12" t="s">
        <v>108</v>
      </c>
      <c r="U9" s="12" t="s">
        <v>132</v>
      </c>
      <c r="V9" s="12" t="s">
        <v>135</v>
      </c>
      <c r="W9" s="12" t="s">
        <v>136</v>
      </c>
      <c r="X9" s="12" t="s">
        <v>137</v>
      </c>
      <c r="Y9" s="9" t="s">
        <v>133</v>
      </c>
      <c r="Z9" s="39"/>
      <c r="AA9" s="62"/>
    </row>
    <row r="10" spans="1:27" s="18" customFormat="1" ht="15.75" customHeight="1">
      <c r="A10" s="19"/>
      <c r="B10" s="19"/>
      <c r="C10" s="63" t="s">
        <v>143</v>
      </c>
      <c r="D10" s="63"/>
      <c r="E10" s="63"/>
      <c r="F10" s="24"/>
      <c r="G10" s="25"/>
      <c r="H10" s="24"/>
      <c r="I10" s="25"/>
      <c r="J10" s="24"/>
      <c r="K10" s="25"/>
      <c r="L10" s="25"/>
      <c r="M10" s="25"/>
      <c r="N10" s="24"/>
      <c r="O10" s="25"/>
      <c r="P10" s="24"/>
      <c r="Q10" s="25"/>
      <c r="R10" s="26"/>
      <c r="S10" s="26"/>
      <c r="T10" s="26"/>
      <c r="U10" s="26"/>
      <c r="V10" s="26"/>
      <c r="W10" s="26"/>
      <c r="X10" s="26"/>
      <c r="Y10" s="23"/>
      <c r="AA10" s="26"/>
    </row>
    <row r="11" spans="1:27" s="18" customFormat="1" ht="15.75" customHeight="1">
      <c r="A11" s="19">
        <v>1</v>
      </c>
      <c r="B11" s="19">
        <f>+B10+1</f>
        <v>1</v>
      </c>
      <c r="C11" s="20" t="s">
        <v>113</v>
      </c>
      <c r="D11" s="20" t="s">
        <v>114</v>
      </c>
      <c r="E11" s="21" t="s">
        <v>115</v>
      </c>
      <c r="F11" s="22">
        <v>0</v>
      </c>
      <c r="G11" s="22">
        <v>0</v>
      </c>
      <c r="H11" s="22">
        <v>0</v>
      </c>
      <c r="I11" s="22">
        <v>0</v>
      </c>
      <c r="J11" s="22">
        <v>3638000</v>
      </c>
      <c r="K11" s="22">
        <v>0</v>
      </c>
      <c r="L11" s="22">
        <v>0</v>
      </c>
      <c r="M11" s="22"/>
      <c r="N11" s="22">
        <v>3638000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3638000</v>
      </c>
      <c r="U11" s="22">
        <v>0</v>
      </c>
      <c r="V11" s="22"/>
      <c r="W11" s="22"/>
      <c r="X11" s="22"/>
      <c r="Y11" s="23">
        <f>+T11+U11+V11+W11+X11</f>
        <v>3638000</v>
      </c>
      <c r="AA11" s="26"/>
    </row>
    <row r="12" spans="1:27" s="18" customFormat="1" ht="15.75" customHeight="1">
      <c r="A12" s="19">
        <f>+A11+1</f>
        <v>2</v>
      </c>
      <c r="B12" s="19">
        <f>+B11+1</f>
        <v>2</v>
      </c>
      <c r="C12" s="20" t="s">
        <v>116</v>
      </c>
      <c r="D12" s="20" t="s">
        <v>117</v>
      </c>
      <c r="E12" s="21" t="s">
        <v>118</v>
      </c>
      <c r="F12" s="22">
        <v>0</v>
      </c>
      <c r="G12" s="22">
        <v>0</v>
      </c>
      <c r="H12" s="22">
        <v>0</v>
      </c>
      <c r="I12" s="22">
        <v>0</v>
      </c>
      <c r="J12" s="22">
        <v>3210000</v>
      </c>
      <c r="K12" s="22">
        <v>0</v>
      </c>
      <c r="L12" s="22">
        <v>0</v>
      </c>
      <c r="M12" s="22"/>
      <c r="N12" s="22">
        <v>3210000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3210000</v>
      </c>
      <c r="U12" s="22">
        <v>0</v>
      </c>
      <c r="V12" s="22"/>
      <c r="W12" s="22"/>
      <c r="X12" s="22"/>
      <c r="Y12" s="23">
        <f>+T12+U12+V12+W12+X12</f>
        <v>3210000</v>
      </c>
      <c r="AA12" s="26"/>
    </row>
    <row r="13" spans="1:27" s="18" customFormat="1" ht="15.75" customHeight="1">
      <c r="A13" s="19"/>
      <c r="B13" s="19"/>
      <c r="C13" s="63" t="s">
        <v>141</v>
      </c>
      <c r="D13" s="63"/>
      <c r="E13" s="63"/>
      <c r="F13" s="24"/>
      <c r="G13" s="25"/>
      <c r="H13" s="24"/>
      <c r="I13" s="25"/>
      <c r="J13" s="24"/>
      <c r="K13" s="25"/>
      <c r="L13" s="25"/>
      <c r="M13" s="25"/>
      <c r="N13" s="24"/>
      <c r="O13" s="25"/>
      <c r="P13" s="24"/>
      <c r="Q13" s="25"/>
      <c r="R13" s="26"/>
      <c r="S13" s="26"/>
      <c r="T13" s="26"/>
      <c r="U13" s="26"/>
      <c r="V13" s="26"/>
      <c r="W13" s="26"/>
      <c r="X13" s="26"/>
      <c r="Y13" s="23"/>
      <c r="AA13" s="26"/>
    </row>
    <row r="14" spans="1:27" s="18" customFormat="1" ht="15.75" customHeight="1">
      <c r="A14" s="19">
        <f>A12+1</f>
        <v>3</v>
      </c>
      <c r="B14" s="19">
        <v>1</v>
      </c>
      <c r="C14" s="20" t="s">
        <v>124</v>
      </c>
      <c r="D14" s="20" t="s">
        <v>125</v>
      </c>
      <c r="E14" s="21" t="s">
        <v>126</v>
      </c>
      <c r="F14" s="22">
        <v>0</v>
      </c>
      <c r="G14" s="22">
        <v>343035</v>
      </c>
      <c r="H14" s="22">
        <v>0</v>
      </c>
      <c r="I14" s="22">
        <v>0</v>
      </c>
      <c r="J14" s="22">
        <v>3210000</v>
      </c>
      <c r="K14" s="22">
        <v>0</v>
      </c>
      <c r="L14" s="22">
        <v>0</v>
      </c>
      <c r="M14" s="22"/>
      <c r="N14" s="22">
        <v>3210000</v>
      </c>
      <c r="O14" s="22">
        <v>343035</v>
      </c>
      <c r="P14" s="22">
        <v>0</v>
      </c>
      <c r="Q14" s="22">
        <v>0</v>
      </c>
      <c r="R14" s="22">
        <v>0</v>
      </c>
      <c r="S14" s="22">
        <v>0</v>
      </c>
      <c r="T14" s="22">
        <v>3210000</v>
      </c>
      <c r="U14" s="22">
        <v>343035</v>
      </c>
      <c r="V14" s="22"/>
      <c r="W14" s="22"/>
      <c r="X14" s="22"/>
      <c r="Y14" s="23">
        <f>+T14+U14+V14+W14+X14</f>
        <v>3553035</v>
      </c>
      <c r="AA14" s="26"/>
    </row>
    <row r="15" spans="1:27" s="18" customFormat="1" ht="15.75" customHeight="1">
      <c r="A15" s="19"/>
      <c r="B15" s="19"/>
      <c r="C15" s="63" t="s">
        <v>142</v>
      </c>
      <c r="D15" s="63"/>
      <c r="E15" s="63"/>
      <c r="F15" s="24"/>
      <c r="G15" s="25"/>
      <c r="H15" s="24"/>
      <c r="I15" s="25"/>
      <c r="J15" s="24"/>
      <c r="K15" s="25"/>
      <c r="L15" s="25"/>
      <c r="M15" s="25"/>
      <c r="N15" s="24"/>
      <c r="O15" s="25"/>
      <c r="P15" s="24"/>
      <c r="Q15" s="25"/>
      <c r="R15" s="26"/>
      <c r="S15" s="26"/>
      <c r="T15" s="26"/>
      <c r="U15" s="26"/>
      <c r="V15" s="26"/>
      <c r="W15" s="26"/>
      <c r="X15" s="26"/>
      <c r="Y15" s="23"/>
      <c r="AA15" s="26"/>
    </row>
    <row r="16" spans="1:27" s="18" customFormat="1" ht="15.75" customHeight="1">
      <c r="A16" s="19">
        <f>A14+1</f>
        <v>4</v>
      </c>
      <c r="B16" s="19">
        <v>1</v>
      </c>
      <c r="C16" s="20" t="s">
        <v>0</v>
      </c>
      <c r="D16" s="20" t="s">
        <v>1</v>
      </c>
      <c r="E16" s="21" t="s">
        <v>123</v>
      </c>
      <c r="F16" s="22">
        <v>0</v>
      </c>
      <c r="G16" s="22">
        <v>0</v>
      </c>
      <c r="H16" s="22">
        <v>0</v>
      </c>
      <c r="I16" s="22">
        <v>0</v>
      </c>
      <c r="J16" s="22">
        <v>3210000</v>
      </c>
      <c r="K16" s="22">
        <v>0</v>
      </c>
      <c r="L16" s="22">
        <v>0</v>
      </c>
      <c r="M16" s="22"/>
      <c r="N16" s="22">
        <v>3210000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3210000</v>
      </c>
      <c r="U16" s="22">
        <v>0</v>
      </c>
      <c r="V16" s="22"/>
      <c r="W16" s="22"/>
      <c r="X16" s="22"/>
      <c r="Y16" s="23">
        <f>+T16+U16+V16+W16+X16</f>
        <v>3210000</v>
      </c>
      <c r="AA16" s="26"/>
    </row>
    <row r="17" spans="1:27" s="18" customFormat="1" ht="15.75" customHeight="1">
      <c r="A17" s="19"/>
      <c r="B17" s="19"/>
      <c r="C17" s="63" t="s">
        <v>140</v>
      </c>
      <c r="D17" s="63"/>
      <c r="E17" s="63"/>
      <c r="F17" s="24"/>
      <c r="G17" s="25"/>
      <c r="H17" s="24"/>
      <c r="I17" s="25"/>
      <c r="J17" s="24"/>
      <c r="K17" s="25"/>
      <c r="L17" s="25"/>
      <c r="M17" s="25"/>
      <c r="N17" s="24"/>
      <c r="O17" s="25"/>
      <c r="P17" s="24"/>
      <c r="Q17" s="25"/>
      <c r="R17" s="26"/>
      <c r="S17" s="26"/>
      <c r="T17" s="26"/>
      <c r="U17" s="26"/>
      <c r="V17" s="26"/>
      <c r="W17" s="26"/>
      <c r="X17" s="26"/>
      <c r="Y17" s="23"/>
      <c r="AA17" s="26"/>
    </row>
    <row r="18" spans="1:27" s="18" customFormat="1" ht="15.75" customHeight="1">
      <c r="A18" s="19">
        <f>A16+1</f>
        <v>5</v>
      </c>
      <c r="B18" s="19">
        <f>+B17+1</f>
        <v>1</v>
      </c>
      <c r="C18" s="20" t="s">
        <v>65</v>
      </c>
      <c r="D18" s="20" t="s">
        <v>179</v>
      </c>
      <c r="E18" s="21" t="s">
        <v>66</v>
      </c>
      <c r="F18" s="22">
        <v>0</v>
      </c>
      <c r="G18" s="22">
        <v>343035</v>
      </c>
      <c r="H18" s="22">
        <v>0</v>
      </c>
      <c r="I18" s="22">
        <v>0</v>
      </c>
      <c r="J18" s="22">
        <v>2782000</v>
      </c>
      <c r="K18" s="22">
        <v>0</v>
      </c>
      <c r="L18" s="22">
        <v>0</v>
      </c>
      <c r="M18" s="22"/>
      <c r="N18" s="22">
        <v>2782000</v>
      </c>
      <c r="O18" s="22">
        <v>343035</v>
      </c>
      <c r="P18" s="22">
        <v>0</v>
      </c>
      <c r="Q18" s="22">
        <v>0</v>
      </c>
      <c r="R18" s="22">
        <v>0</v>
      </c>
      <c r="S18" s="22">
        <v>0</v>
      </c>
      <c r="T18" s="22">
        <v>2782000</v>
      </c>
      <c r="U18" s="22">
        <v>343035</v>
      </c>
      <c r="V18" s="22"/>
      <c r="W18" s="22"/>
      <c r="X18" s="22"/>
      <c r="Y18" s="23">
        <f>+T18+U18+V18+W18+X18</f>
        <v>3125035</v>
      </c>
      <c r="AA18" s="26"/>
    </row>
    <row r="19" spans="1:27" s="18" customFormat="1" ht="15.75" customHeight="1">
      <c r="A19" s="19"/>
      <c r="B19" s="19"/>
      <c r="C19" s="63" t="s">
        <v>144</v>
      </c>
      <c r="D19" s="63"/>
      <c r="E19" s="63"/>
      <c r="F19" s="24"/>
      <c r="G19" s="25"/>
      <c r="H19" s="24"/>
      <c r="I19" s="25"/>
      <c r="J19" s="24"/>
      <c r="K19" s="25"/>
      <c r="L19" s="25"/>
      <c r="M19" s="25"/>
      <c r="N19" s="24"/>
      <c r="O19" s="25"/>
      <c r="P19" s="24"/>
      <c r="Q19" s="25"/>
      <c r="R19" s="26"/>
      <c r="S19" s="26"/>
      <c r="T19" s="26"/>
      <c r="U19" s="26"/>
      <c r="V19" s="26"/>
      <c r="W19" s="26"/>
      <c r="X19" s="26"/>
      <c r="Y19" s="23"/>
      <c r="AA19" s="26"/>
    </row>
    <row r="20" spans="1:27" s="18" customFormat="1" ht="15.75" customHeight="1">
      <c r="A20" s="19">
        <f>A18+1</f>
        <v>6</v>
      </c>
      <c r="B20" s="19">
        <v>1</v>
      </c>
      <c r="C20" s="20" t="s">
        <v>69</v>
      </c>
      <c r="D20" s="20" t="s">
        <v>175</v>
      </c>
      <c r="E20" s="21" t="s">
        <v>64</v>
      </c>
      <c r="F20" s="22">
        <v>0</v>
      </c>
      <c r="G20" s="22">
        <v>0</v>
      </c>
      <c r="H20" s="22">
        <v>0</v>
      </c>
      <c r="I20" s="22">
        <v>0</v>
      </c>
      <c r="J20" s="22">
        <v>2782000</v>
      </c>
      <c r="K20" s="22">
        <v>0</v>
      </c>
      <c r="L20" s="22">
        <v>0</v>
      </c>
      <c r="M20" s="22"/>
      <c r="N20" s="22">
        <v>2782000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2782000</v>
      </c>
      <c r="U20" s="22">
        <v>0</v>
      </c>
      <c r="V20" s="22"/>
      <c r="W20" s="22"/>
      <c r="X20" s="22"/>
      <c r="Y20" s="23">
        <f>+T20+U20+V20+W20+X20</f>
        <v>2782000</v>
      </c>
      <c r="AA20" s="26"/>
    </row>
    <row r="21" spans="1:27" s="18" customFormat="1" ht="15.75" customHeight="1">
      <c r="A21" s="19">
        <f>+A20+1</f>
        <v>7</v>
      </c>
      <c r="B21" s="19">
        <f>+B20+1</f>
        <v>2</v>
      </c>
      <c r="C21" s="20" t="s">
        <v>70</v>
      </c>
      <c r="D21" s="20" t="s">
        <v>173</v>
      </c>
      <c r="E21" s="21" t="s">
        <v>71</v>
      </c>
      <c r="F21" s="22">
        <v>0</v>
      </c>
      <c r="G21" s="22">
        <v>343035</v>
      </c>
      <c r="H21" s="22">
        <v>0</v>
      </c>
      <c r="I21" s="22">
        <v>0</v>
      </c>
      <c r="J21" s="22">
        <v>2782000</v>
      </c>
      <c r="K21" s="22">
        <v>0</v>
      </c>
      <c r="L21" s="22">
        <v>0</v>
      </c>
      <c r="M21" s="22"/>
      <c r="N21" s="22">
        <v>2782000</v>
      </c>
      <c r="O21" s="22">
        <v>343035</v>
      </c>
      <c r="P21" s="22">
        <v>0</v>
      </c>
      <c r="Q21" s="22">
        <v>0</v>
      </c>
      <c r="R21" s="22">
        <v>0</v>
      </c>
      <c r="S21" s="22">
        <v>0</v>
      </c>
      <c r="T21" s="22">
        <v>2782000</v>
      </c>
      <c r="U21" s="22">
        <v>343035</v>
      </c>
      <c r="V21" s="22"/>
      <c r="W21" s="22"/>
      <c r="X21" s="22"/>
      <c r="Y21" s="23">
        <f>+T21+U21+V21+W21+X21</f>
        <v>3125035</v>
      </c>
      <c r="AA21" s="26"/>
    </row>
    <row r="22" spans="1:27" s="18" customFormat="1" ht="15.75" customHeight="1">
      <c r="A22" s="19"/>
      <c r="B22" s="19"/>
      <c r="C22" s="63" t="s">
        <v>145</v>
      </c>
      <c r="D22" s="63"/>
      <c r="E22" s="63"/>
      <c r="F22" s="24"/>
      <c r="G22" s="25"/>
      <c r="H22" s="24"/>
      <c r="I22" s="25"/>
      <c r="J22" s="24"/>
      <c r="K22" s="25"/>
      <c r="L22" s="25"/>
      <c r="M22" s="25"/>
      <c r="N22" s="24"/>
      <c r="O22" s="25"/>
      <c r="P22" s="24"/>
      <c r="Q22" s="25"/>
      <c r="R22" s="26"/>
      <c r="S22" s="26"/>
      <c r="T22" s="26"/>
      <c r="U22" s="26"/>
      <c r="V22" s="26"/>
      <c r="W22" s="26"/>
      <c r="X22" s="26"/>
      <c r="Y22" s="23"/>
      <c r="AA22" s="26"/>
    </row>
    <row r="23" spans="1:27" s="18" customFormat="1" ht="15.75" customHeight="1">
      <c r="A23" s="19">
        <f>A21+1</f>
        <v>8</v>
      </c>
      <c r="B23" s="19">
        <f>+B22+1</f>
        <v>1</v>
      </c>
      <c r="C23" s="20" t="s">
        <v>74</v>
      </c>
      <c r="D23" s="20" t="s">
        <v>174</v>
      </c>
      <c r="E23" s="21" t="s">
        <v>75</v>
      </c>
      <c r="F23" s="22">
        <v>0</v>
      </c>
      <c r="G23" s="22">
        <v>0</v>
      </c>
      <c r="H23" s="22">
        <v>0</v>
      </c>
      <c r="I23" s="22">
        <v>0</v>
      </c>
      <c r="J23" s="22">
        <v>2354000</v>
      </c>
      <c r="K23" s="22">
        <v>0</v>
      </c>
      <c r="L23" s="22">
        <v>0</v>
      </c>
      <c r="M23" s="22"/>
      <c r="N23" s="22">
        <v>2354000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2354000</v>
      </c>
      <c r="U23" s="22">
        <v>0</v>
      </c>
      <c r="V23" s="22"/>
      <c r="W23" s="22"/>
      <c r="X23" s="22"/>
      <c r="Y23" s="23">
        <f>+T23+U23+V23+W23+X23</f>
        <v>2354000</v>
      </c>
      <c r="AA23" s="26"/>
    </row>
    <row r="24" spans="1:27" s="18" customFormat="1" ht="15.75" customHeight="1">
      <c r="A24" s="19"/>
      <c r="B24" s="19"/>
      <c r="C24" s="63" t="s">
        <v>146</v>
      </c>
      <c r="D24" s="63"/>
      <c r="E24" s="63"/>
      <c r="F24" s="24"/>
      <c r="G24" s="25"/>
      <c r="H24" s="24"/>
      <c r="I24" s="25"/>
      <c r="J24" s="24"/>
      <c r="K24" s="25"/>
      <c r="L24" s="25"/>
      <c r="M24" s="25"/>
      <c r="N24" s="24"/>
      <c r="O24" s="25"/>
      <c r="P24" s="24"/>
      <c r="Q24" s="25"/>
      <c r="R24" s="26"/>
      <c r="S24" s="26"/>
      <c r="T24" s="26"/>
      <c r="U24" s="26"/>
      <c r="V24" s="26"/>
      <c r="W24" s="26"/>
      <c r="X24" s="26"/>
      <c r="Y24" s="23"/>
      <c r="AA24" s="26"/>
    </row>
    <row r="25" spans="1:27" s="18" customFormat="1" ht="15.75" customHeight="1">
      <c r="A25" s="19">
        <f>A23+1</f>
        <v>9</v>
      </c>
      <c r="B25" s="19">
        <f>+B24+1</f>
        <v>1</v>
      </c>
      <c r="C25" s="20" t="s">
        <v>76</v>
      </c>
      <c r="D25" s="20" t="s">
        <v>178</v>
      </c>
      <c r="E25" s="21" t="s">
        <v>122</v>
      </c>
      <c r="F25" s="22">
        <v>0</v>
      </c>
      <c r="G25" s="22">
        <v>0</v>
      </c>
      <c r="H25" s="22">
        <v>0</v>
      </c>
      <c r="I25" s="22">
        <v>0</v>
      </c>
      <c r="J25" s="22">
        <v>2354000</v>
      </c>
      <c r="K25" s="22">
        <v>0</v>
      </c>
      <c r="L25" s="22">
        <v>0</v>
      </c>
      <c r="M25" s="22"/>
      <c r="N25" s="22">
        <v>2354000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2354000</v>
      </c>
      <c r="U25" s="22">
        <v>0</v>
      </c>
      <c r="V25" s="22"/>
      <c r="W25" s="22"/>
      <c r="X25" s="22"/>
      <c r="Y25" s="23">
        <f>+T25+U25+V25+W25+X25</f>
        <v>2354000</v>
      </c>
      <c r="AA25" s="26"/>
    </row>
    <row r="26" spans="1:27" s="18" customFormat="1" ht="15.75" customHeight="1">
      <c r="A26" s="19">
        <f>+A25+1</f>
        <v>10</v>
      </c>
      <c r="B26" s="19">
        <f>+B25+1</f>
        <v>2</v>
      </c>
      <c r="C26" s="20" t="s">
        <v>78</v>
      </c>
      <c r="D26" s="20" t="s">
        <v>181</v>
      </c>
      <c r="E26" s="21" t="s">
        <v>79</v>
      </c>
      <c r="F26" s="22">
        <v>0</v>
      </c>
      <c r="G26" s="22">
        <v>0</v>
      </c>
      <c r="H26" s="22">
        <v>0</v>
      </c>
      <c r="I26" s="22">
        <v>0</v>
      </c>
      <c r="J26" s="22">
        <v>2354000</v>
      </c>
      <c r="K26" s="22">
        <v>0</v>
      </c>
      <c r="L26" s="22">
        <v>0</v>
      </c>
      <c r="M26" s="22"/>
      <c r="N26" s="22">
        <v>2354000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2354000</v>
      </c>
      <c r="U26" s="22">
        <v>0</v>
      </c>
      <c r="V26" s="22"/>
      <c r="W26" s="22"/>
      <c r="X26" s="22"/>
      <c r="Y26" s="23">
        <f>+T26+U26+V26+W26+X26</f>
        <v>2354000</v>
      </c>
      <c r="AA26" s="26"/>
    </row>
    <row r="27" spans="1:27" s="18" customFormat="1" ht="15.75" customHeight="1">
      <c r="A27" s="19">
        <f>+A26+1</f>
        <v>11</v>
      </c>
      <c r="B27" s="19">
        <f>+B26+1</f>
        <v>3</v>
      </c>
      <c r="C27" s="20" t="s">
        <v>80</v>
      </c>
      <c r="D27" s="20" t="s">
        <v>180</v>
      </c>
      <c r="E27" s="21" t="s">
        <v>81</v>
      </c>
      <c r="F27" s="22">
        <v>0</v>
      </c>
      <c r="G27" s="22">
        <v>0</v>
      </c>
      <c r="H27" s="22">
        <v>0</v>
      </c>
      <c r="I27" s="22">
        <v>0</v>
      </c>
      <c r="J27" s="22">
        <v>2354000</v>
      </c>
      <c r="K27" s="22">
        <v>0</v>
      </c>
      <c r="L27" s="22">
        <v>0</v>
      </c>
      <c r="M27" s="22"/>
      <c r="N27" s="22">
        <v>2354000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2354000</v>
      </c>
      <c r="U27" s="22">
        <v>0</v>
      </c>
      <c r="V27" s="22"/>
      <c r="W27" s="22"/>
      <c r="X27" s="22"/>
      <c r="Y27" s="23">
        <f>+T27+U27+V27+W27+X27</f>
        <v>2354000</v>
      </c>
      <c r="AA27" s="26"/>
    </row>
    <row r="28" spans="1:27" s="18" customFormat="1" ht="15.75" customHeight="1">
      <c r="A28" s="19"/>
      <c r="B28" s="19"/>
      <c r="C28" s="63" t="s">
        <v>147</v>
      </c>
      <c r="D28" s="63"/>
      <c r="E28" s="63"/>
      <c r="F28" s="24"/>
      <c r="G28" s="25"/>
      <c r="H28" s="24"/>
      <c r="I28" s="25"/>
      <c r="J28" s="24"/>
      <c r="K28" s="25"/>
      <c r="L28" s="25"/>
      <c r="M28" s="25"/>
      <c r="N28" s="24"/>
      <c r="O28" s="25"/>
      <c r="P28" s="24"/>
      <c r="Q28" s="25"/>
      <c r="R28" s="26"/>
      <c r="S28" s="26"/>
      <c r="T28" s="26"/>
      <c r="U28" s="26"/>
      <c r="V28" s="26"/>
      <c r="W28" s="26"/>
      <c r="X28" s="26"/>
      <c r="Y28" s="23"/>
      <c r="AA28" s="26"/>
    </row>
    <row r="29" spans="1:27" s="18" customFormat="1" ht="15.75" customHeight="1">
      <c r="A29" s="19">
        <f>A27+1</f>
        <v>12</v>
      </c>
      <c r="B29" s="19">
        <f>+B28+1</f>
        <v>1</v>
      </c>
      <c r="C29" s="20" t="s">
        <v>82</v>
      </c>
      <c r="D29" s="20" t="s">
        <v>176</v>
      </c>
      <c r="E29" s="21" t="s">
        <v>83</v>
      </c>
      <c r="F29" s="22">
        <v>0</v>
      </c>
      <c r="G29" s="22">
        <v>0</v>
      </c>
      <c r="H29" s="22">
        <v>0</v>
      </c>
      <c r="I29" s="22">
        <v>0</v>
      </c>
      <c r="J29" s="22">
        <v>2354000</v>
      </c>
      <c r="K29" s="22">
        <v>0</v>
      </c>
      <c r="L29" s="22">
        <v>0</v>
      </c>
      <c r="M29" s="22"/>
      <c r="N29" s="22">
        <v>2354000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2354000</v>
      </c>
      <c r="U29" s="22">
        <v>0</v>
      </c>
      <c r="V29" s="22">
        <v>200000</v>
      </c>
      <c r="W29" s="22"/>
      <c r="X29" s="22"/>
      <c r="Y29" s="23">
        <f>+T29+U29+V29+W29+X29</f>
        <v>2554000</v>
      </c>
      <c r="AA29" s="26"/>
    </row>
    <row r="30" spans="1:27" s="18" customFormat="1" ht="15.75" customHeight="1">
      <c r="A30" s="19"/>
      <c r="B30" s="19"/>
      <c r="C30" s="63" t="s">
        <v>148</v>
      </c>
      <c r="D30" s="63"/>
      <c r="E30" s="63"/>
      <c r="F30" s="24"/>
      <c r="G30" s="25"/>
      <c r="H30" s="24"/>
      <c r="I30" s="25"/>
      <c r="J30" s="24"/>
      <c r="K30" s="25"/>
      <c r="L30" s="25"/>
      <c r="M30" s="25"/>
      <c r="N30" s="24"/>
      <c r="O30" s="25"/>
      <c r="P30" s="24"/>
      <c r="Q30" s="25"/>
      <c r="R30" s="26"/>
      <c r="S30" s="26"/>
      <c r="T30" s="26"/>
      <c r="U30" s="26"/>
      <c r="V30" s="26"/>
      <c r="W30" s="26"/>
      <c r="X30" s="26"/>
      <c r="Y30" s="23"/>
      <c r="AA30" s="26"/>
    </row>
    <row r="31" spans="1:27" s="18" customFormat="1" ht="15.75" customHeight="1">
      <c r="A31" s="19">
        <f>A29+1</f>
        <v>13</v>
      </c>
      <c r="B31" s="19">
        <f>+B30+1</f>
        <v>1</v>
      </c>
      <c r="C31" s="20" t="s">
        <v>85</v>
      </c>
      <c r="D31" s="20" t="s">
        <v>86</v>
      </c>
      <c r="E31" s="21" t="s">
        <v>120</v>
      </c>
      <c r="F31" s="22">
        <v>0</v>
      </c>
      <c r="G31" s="22">
        <v>0</v>
      </c>
      <c r="H31" s="22">
        <v>0</v>
      </c>
      <c r="I31" s="22">
        <v>0</v>
      </c>
      <c r="J31" s="22">
        <v>2354000</v>
      </c>
      <c r="K31" s="22">
        <v>0</v>
      </c>
      <c r="L31" s="22">
        <v>0</v>
      </c>
      <c r="M31" s="22"/>
      <c r="N31" s="22">
        <v>2354000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2354000</v>
      </c>
      <c r="U31" s="22">
        <v>0</v>
      </c>
      <c r="V31" s="22"/>
      <c r="W31" s="22"/>
      <c r="X31" s="22"/>
      <c r="Y31" s="23">
        <f>+T31+U31+V31+W31+X31</f>
        <v>2354000</v>
      </c>
      <c r="AA31" s="26"/>
    </row>
    <row r="32" spans="1:27" s="18" customFormat="1" ht="15.75" customHeight="1">
      <c r="A32" s="19">
        <f>+A31+1</f>
        <v>14</v>
      </c>
      <c r="B32" s="19">
        <f>+B31+1</f>
        <v>2</v>
      </c>
      <c r="C32" s="20" t="s">
        <v>88</v>
      </c>
      <c r="D32" s="20" t="s">
        <v>77</v>
      </c>
      <c r="E32" s="21" t="s">
        <v>112</v>
      </c>
      <c r="F32" s="22">
        <v>0</v>
      </c>
      <c r="G32" s="22">
        <v>0</v>
      </c>
      <c r="H32" s="22">
        <v>0</v>
      </c>
      <c r="I32" s="22">
        <v>0</v>
      </c>
      <c r="J32" s="22">
        <v>2354000</v>
      </c>
      <c r="K32" s="22">
        <v>0</v>
      </c>
      <c r="L32" s="22">
        <v>0</v>
      </c>
      <c r="M32" s="22"/>
      <c r="N32" s="22">
        <v>2354000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2354000</v>
      </c>
      <c r="U32" s="22">
        <v>0</v>
      </c>
      <c r="V32" s="22">
        <v>200000</v>
      </c>
      <c r="W32" s="22"/>
      <c r="X32" s="22"/>
      <c r="Y32" s="23">
        <f>+T32+U32+V32+W32+X32</f>
        <v>2554000</v>
      </c>
      <c r="AA32" s="26"/>
    </row>
    <row r="33" spans="1:27" s="18" customFormat="1" ht="15.75" customHeight="1">
      <c r="A33" s="19"/>
      <c r="B33" s="19"/>
      <c r="C33" s="63" t="s">
        <v>149</v>
      </c>
      <c r="D33" s="63"/>
      <c r="E33" s="63"/>
      <c r="F33" s="24"/>
      <c r="G33" s="25"/>
      <c r="H33" s="24"/>
      <c r="I33" s="25"/>
      <c r="J33" s="24"/>
      <c r="K33" s="25"/>
      <c r="L33" s="25"/>
      <c r="M33" s="25"/>
      <c r="N33" s="24"/>
      <c r="O33" s="25"/>
      <c r="P33" s="24"/>
      <c r="Q33" s="25"/>
      <c r="R33" s="26"/>
      <c r="S33" s="26"/>
      <c r="T33" s="26"/>
      <c r="U33" s="26"/>
      <c r="V33" s="26"/>
      <c r="W33" s="26"/>
      <c r="X33" s="26"/>
      <c r="Y33" s="23"/>
      <c r="AA33" s="26"/>
    </row>
    <row r="34" spans="1:27" s="18" customFormat="1" ht="15.75" customHeight="1">
      <c r="A34" s="19">
        <f>A32+1</f>
        <v>15</v>
      </c>
      <c r="B34" s="19">
        <v>1</v>
      </c>
      <c r="C34" s="20" t="s">
        <v>89</v>
      </c>
      <c r="D34" s="20" t="s">
        <v>177</v>
      </c>
      <c r="E34" s="21" t="s">
        <v>67</v>
      </c>
      <c r="F34" s="22">
        <v>4066000</v>
      </c>
      <c r="G34" s="22">
        <v>777735</v>
      </c>
      <c r="H34" s="22">
        <v>0</v>
      </c>
      <c r="I34" s="22">
        <v>0</v>
      </c>
      <c r="J34" s="22">
        <v>2354000</v>
      </c>
      <c r="K34" s="22">
        <v>0</v>
      </c>
      <c r="L34" s="22">
        <v>0</v>
      </c>
      <c r="M34" s="22"/>
      <c r="N34" s="22">
        <v>6420000</v>
      </c>
      <c r="O34" s="22">
        <v>777735</v>
      </c>
      <c r="P34" s="22">
        <v>4066000</v>
      </c>
      <c r="Q34" s="22">
        <v>289800</v>
      </c>
      <c r="R34" s="22">
        <v>0</v>
      </c>
      <c r="S34" s="22">
        <v>0</v>
      </c>
      <c r="T34" s="22">
        <v>2354000</v>
      </c>
      <c r="U34" s="22">
        <v>487935</v>
      </c>
      <c r="V34" s="22">
        <v>100000</v>
      </c>
      <c r="W34" s="22">
        <v>6342</v>
      </c>
      <c r="X34" s="22">
        <v>1137</v>
      </c>
      <c r="Y34" s="23">
        <f>+T34+U34+V34+W34+X34</f>
        <v>2949414</v>
      </c>
      <c r="AA34" s="26"/>
    </row>
    <row r="35" spans="1:27" s="18" customFormat="1" ht="15.75" customHeight="1">
      <c r="A35" s="19">
        <f>+A34+1</f>
        <v>16</v>
      </c>
      <c r="B35" s="19">
        <f>+B34+1</f>
        <v>2</v>
      </c>
      <c r="C35" s="20" t="s">
        <v>90</v>
      </c>
      <c r="D35" s="20" t="s">
        <v>91</v>
      </c>
      <c r="E35" s="21" t="s">
        <v>87</v>
      </c>
      <c r="F35" s="22">
        <v>0</v>
      </c>
      <c r="G35" s="22">
        <v>0</v>
      </c>
      <c r="H35" s="22">
        <v>0</v>
      </c>
      <c r="I35" s="22">
        <v>0</v>
      </c>
      <c r="J35" s="22">
        <v>2354000</v>
      </c>
      <c r="K35" s="22">
        <v>0</v>
      </c>
      <c r="L35" s="22">
        <v>0</v>
      </c>
      <c r="M35" s="22"/>
      <c r="N35" s="22">
        <v>2354000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2354000</v>
      </c>
      <c r="U35" s="22">
        <v>0</v>
      </c>
      <c r="V35" s="22"/>
      <c r="W35" s="22"/>
      <c r="X35" s="22"/>
      <c r="Y35" s="23">
        <f>+T35+U35+V35+W35+X35</f>
        <v>2354000</v>
      </c>
      <c r="AA35" s="26"/>
    </row>
    <row r="36" spans="1:27" s="18" customFormat="1" ht="15.75" customHeight="1">
      <c r="A36" s="19"/>
      <c r="B36" s="19"/>
      <c r="C36" s="63" t="s">
        <v>150</v>
      </c>
      <c r="D36" s="63"/>
      <c r="E36" s="63"/>
      <c r="F36" s="24"/>
      <c r="G36" s="25"/>
      <c r="H36" s="24"/>
      <c r="I36" s="25"/>
      <c r="J36" s="24"/>
      <c r="K36" s="25"/>
      <c r="L36" s="25"/>
      <c r="M36" s="25"/>
      <c r="N36" s="24"/>
      <c r="O36" s="25"/>
      <c r="P36" s="24"/>
      <c r="Q36" s="25"/>
      <c r="R36" s="26"/>
      <c r="S36" s="26"/>
      <c r="T36" s="26"/>
      <c r="U36" s="26"/>
      <c r="V36" s="26"/>
      <c r="W36" s="26"/>
      <c r="X36" s="26"/>
      <c r="Y36" s="23"/>
      <c r="AA36" s="26"/>
    </row>
    <row r="37" spans="1:27" s="18" customFormat="1" ht="15.75" customHeight="1">
      <c r="A37" s="19">
        <f>A35+1</f>
        <v>17</v>
      </c>
      <c r="B37" s="19">
        <f>+B36+1</f>
        <v>1</v>
      </c>
      <c r="C37" s="20" t="s">
        <v>92</v>
      </c>
      <c r="D37" s="20" t="s">
        <v>183</v>
      </c>
      <c r="E37" s="21" t="s">
        <v>93</v>
      </c>
      <c r="F37" s="22">
        <v>0</v>
      </c>
      <c r="G37" s="22">
        <v>487935</v>
      </c>
      <c r="H37" s="22">
        <v>0</v>
      </c>
      <c r="I37" s="22">
        <v>0</v>
      </c>
      <c r="J37" s="22">
        <v>4066000</v>
      </c>
      <c r="K37" s="22">
        <v>0</v>
      </c>
      <c r="L37" s="22">
        <v>0</v>
      </c>
      <c r="M37" s="22"/>
      <c r="N37" s="22">
        <v>4066000</v>
      </c>
      <c r="O37" s="22">
        <v>487935</v>
      </c>
      <c r="P37" s="22">
        <v>0</v>
      </c>
      <c r="Q37" s="22">
        <v>0</v>
      </c>
      <c r="R37" s="22">
        <v>0</v>
      </c>
      <c r="S37" s="22">
        <v>0</v>
      </c>
      <c r="T37" s="22">
        <v>4066000</v>
      </c>
      <c r="U37" s="22">
        <v>487935</v>
      </c>
      <c r="V37" s="22"/>
      <c r="W37" s="22"/>
      <c r="X37" s="22"/>
      <c r="Y37" s="23">
        <f>+T37+U37+V37+W37+X37</f>
        <v>4553935</v>
      </c>
      <c r="AA37" s="26"/>
    </row>
    <row r="38" spans="1:27" s="18" customFormat="1" ht="15.75" customHeight="1">
      <c r="A38" s="19">
        <f>+A37+1</f>
        <v>18</v>
      </c>
      <c r="B38" s="19">
        <f>+B37+1</f>
        <v>2</v>
      </c>
      <c r="C38" s="20" t="s">
        <v>94</v>
      </c>
      <c r="D38" s="20" t="s">
        <v>182</v>
      </c>
      <c r="E38" s="21" t="s">
        <v>95</v>
      </c>
      <c r="F38" s="22">
        <v>0</v>
      </c>
      <c r="G38" s="22">
        <v>343035</v>
      </c>
      <c r="H38" s="22">
        <v>0</v>
      </c>
      <c r="I38" s="22">
        <v>0</v>
      </c>
      <c r="J38" s="22">
        <v>4066000</v>
      </c>
      <c r="K38" s="22">
        <v>0</v>
      </c>
      <c r="L38" s="22">
        <v>0</v>
      </c>
      <c r="M38" s="22"/>
      <c r="N38" s="22">
        <v>4066000</v>
      </c>
      <c r="O38" s="22">
        <v>343035</v>
      </c>
      <c r="P38" s="22">
        <v>0</v>
      </c>
      <c r="Q38" s="22">
        <v>0</v>
      </c>
      <c r="R38" s="22">
        <v>0</v>
      </c>
      <c r="S38" s="22">
        <v>0</v>
      </c>
      <c r="T38" s="22">
        <v>4066000</v>
      </c>
      <c r="U38" s="22">
        <v>343035</v>
      </c>
      <c r="V38" s="22"/>
      <c r="W38" s="22"/>
      <c r="X38" s="22"/>
      <c r="Y38" s="23">
        <f>+T38+U38+V38+W38+X38</f>
        <v>4409035</v>
      </c>
      <c r="Z38" s="27"/>
      <c r="AA38" s="26"/>
    </row>
    <row r="39" spans="1:27" s="18" customFormat="1" ht="15.75" customHeight="1">
      <c r="A39" s="19"/>
      <c r="B39" s="19"/>
      <c r="C39" s="63" t="s">
        <v>151</v>
      </c>
      <c r="D39" s="63"/>
      <c r="E39" s="63"/>
      <c r="F39" s="24"/>
      <c r="G39" s="25"/>
      <c r="H39" s="24"/>
      <c r="I39" s="25"/>
      <c r="J39" s="24"/>
      <c r="K39" s="25"/>
      <c r="L39" s="25"/>
      <c r="M39" s="25"/>
      <c r="N39" s="24"/>
      <c r="O39" s="25"/>
      <c r="P39" s="24"/>
      <c r="Q39" s="25"/>
      <c r="R39" s="26"/>
      <c r="S39" s="26"/>
      <c r="T39" s="26"/>
      <c r="U39" s="26"/>
      <c r="V39" s="26"/>
      <c r="W39" s="26"/>
      <c r="X39" s="26"/>
      <c r="Y39" s="23"/>
      <c r="AA39" s="26"/>
    </row>
    <row r="40" spans="1:27" s="18" customFormat="1" ht="15.75" customHeight="1">
      <c r="A40" s="19">
        <f>A38+1</f>
        <v>19</v>
      </c>
      <c r="B40" s="19">
        <f aca="true" t="shared" si="0" ref="B40:B47">+B39+1</f>
        <v>1</v>
      </c>
      <c r="C40" s="20" t="s">
        <v>198</v>
      </c>
      <c r="D40" s="20" t="s">
        <v>199</v>
      </c>
      <c r="E40" s="21" t="s">
        <v>200</v>
      </c>
      <c r="F40" s="22">
        <v>0</v>
      </c>
      <c r="G40" s="22">
        <v>0</v>
      </c>
      <c r="H40" s="22">
        <v>0</v>
      </c>
      <c r="I40" s="22">
        <v>0</v>
      </c>
      <c r="J40" s="22">
        <v>2387000</v>
      </c>
      <c r="K40" s="22">
        <v>0</v>
      </c>
      <c r="L40" s="22">
        <v>0</v>
      </c>
      <c r="M40" s="22"/>
      <c r="N40" s="22">
        <v>2387000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2387000</v>
      </c>
      <c r="U40" s="22">
        <v>0</v>
      </c>
      <c r="V40" s="22"/>
      <c r="W40" s="22"/>
      <c r="X40" s="22"/>
      <c r="Y40" s="23">
        <f aca="true" t="shared" si="1" ref="Y40:Y47">+T40+U40+V40+W40+X40</f>
        <v>2387000</v>
      </c>
      <c r="AA40" s="26"/>
    </row>
    <row r="41" spans="1:27" s="18" customFormat="1" ht="15.75" customHeight="1">
      <c r="A41" s="19">
        <f aca="true" t="shared" si="2" ref="A41:A47">+A40+1</f>
        <v>20</v>
      </c>
      <c r="B41" s="19">
        <f t="shared" si="0"/>
        <v>2</v>
      </c>
      <c r="C41" s="20" t="s">
        <v>201</v>
      </c>
      <c r="D41" s="20" t="s">
        <v>202</v>
      </c>
      <c r="E41" s="21" t="s">
        <v>203</v>
      </c>
      <c r="F41" s="22">
        <v>0</v>
      </c>
      <c r="G41" s="22">
        <v>0</v>
      </c>
      <c r="H41" s="22">
        <v>0</v>
      </c>
      <c r="I41" s="22">
        <v>0</v>
      </c>
      <c r="J41" s="22">
        <v>2387000</v>
      </c>
      <c r="K41" s="22">
        <v>0</v>
      </c>
      <c r="L41" s="22">
        <v>0</v>
      </c>
      <c r="M41" s="22"/>
      <c r="N41" s="22">
        <v>2387000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2387000</v>
      </c>
      <c r="U41" s="22">
        <v>0</v>
      </c>
      <c r="V41" s="22"/>
      <c r="W41" s="22"/>
      <c r="X41" s="22"/>
      <c r="Y41" s="23">
        <f t="shared" si="1"/>
        <v>2387000</v>
      </c>
      <c r="AA41" s="26"/>
    </row>
    <row r="42" spans="1:27" s="18" customFormat="1" ht="15.75" customHeight="1">
      <c r="A42" s="19">
        <f t="shared" si="2"/>
        <v>21</v>
      </c>
      <c r="B42" s="19">
        <f t="shared" si="0"/>
        <v>3</v>
      </c>
      <c r="C42" s="20" t="s">
        <v>204</v>
      </c>
      <c r="D42" s="20" t="s">
        <v>205</v>
      </c>
      <c r="E42" s="21" t="s">
        <v>206</v>
      </c>
      <c r="F42" s="22">
        <v>0</v>
      </c>
      <c r="G42" s="22">
        <v>0</v>
      </c>
      <c r="H42" s="22">
        <v>0</v>
      </c>
      <c r="I42" s="22">
        <v>0</v>
      </c>
      <c r="J42" s="22">
        <v>2387000</v>
      </c>
      <c r="K42" s="22">
        <v>0</v>
      </c>
      <c r="L42" s="22">
        <v>0</v>
      </c>
      <c r="M42" s="22"/>
      <c r="N42" s="22">
        <v>2387000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2387000</v>
      </c>
      <c r="U42" s="22">
        <v>0</v>
      </c>
      <c r="V42" s="22"/>
      <c r="W42" s="22"/>
      <c r="X42" s="22"/>
      <c r="Y42" s="23">
        <f t="shared" si="1"/>
        <v>2387000</v>
      </c>
      <c r="AA42" s="26"/>
    </row>
    <row r="43" spans="1:27" s="18" customFormat="1" ht="15.75" customHeight="1">
      <c r="A43" s="19">
        <f t="shared" si="2"/>
        <v>22</v>
      </c>
      <c r="B43" s="19">
        <f t="shared" si="0"/>
        <v>4</v>
      </c>
      <c r="C43" s="20" t="s">
        <v>207</v>
      </c>
      <c r="D43" s="20" t="s">
        <v>208</v>
      </c>
      <c r="E43" s="21" t="s">
        <v>209</v>
      </c>
      <c r="F43" s="22">
        <v>0</v>
      </c>
      <c r="G43" s="22">
        <v>0</v>
      </c>
      <c r="H43" s="22">
        <v>0</v>
      </c>
      <c r="I43" s="22">
        <v>0</v>
      </c>
      <c r="J43" s="22">
        <v>1519000</v>
      </c>
      <c r="K43" s="22">
        <v>0</v>
      </c>
      <c r="L43" s="22">
        <v>0</v>
      </c>
      <c r="M43" s="22"/>
      <c r="N43" s="22">
        <v>1519000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1519000</v>
      </c>
      <c r="U43" s="22">
        <v>0</v>
      </c>
      <c r="V43" s="22"/>
      <c r="W43" s="22"/>
      <c r="X43" s="22"/>
      <c r="Y43" s="23">
        <f t="shared" si="1"/>
        <v>1519000</v>
      </c>
      <c r="AA43" s="26"/>
    </row>
    <row r="44" spans="1:27" s="18" customFormat="1" ht="15.75" customHeight="1">
      <c r="A44" s="19">
        <f t="shared" si="2"/>
        <v>23</v>
      </c>
      <c r="B44" s="19">
        <f t="shared" si="0"/>
        <v>5</v>
      </c>
      <c r="C44" s="20" t="s">
        <v>210</v>
      </c>
      <c r="D44" s="20" t="s">
        <v>211</v>
      </c>
      <c r="E44" s="21" t="s">
        <v>212</v>
      </c>
      <c r="F44" s="22">
        <v>0</v>
      </c>
      <c r="G44" s="22">
        <v>0</v>
      </c>
      <c r="H44" s="22">
        <v>0</v>
      </c>
      <c r="I44" s="22">
        <v>0</v>
      </c>
      <c r="J44" s="22">
        <v>2387000</v>
      </c>
      <c r="K44" s="22">
        <v>0</v>
      </c>
      <c r="L44" s="22">
        <v>0</v>
      </c>
      <c r="M44" s="22"/>
      <c r="N44" s="22">
        <v>2387000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2387000</v>
      </c>
      <c r="U44" s="22">
        <v>0</v>
      </c>
      <c r="V44" s="22"/>
      <c r="W44" s="22"/>
      <c r="X44" s="22"/>
      <c r="Y44" s="23">
        <f t="shared" si="1"/>
        <v>2387000</v>
      </c>
      <c r="AA44" s="26"/>
    </row>
    <row r="45" spans="1:27" s="18" customFormat="1" ht="15.75" customHeight="1">
      <c r="A45" s="19">
        <f t="shared" si="2"/>
        <v>24</v>
      </c>
      <c r="B45" s="19">
        <f t="shared" si="0"/>
        <v>6</v>
      </c>
      <c r="C45" s="20" t="s">
        <v>213</v>
      </c>
      <c r="D45" s="20" t="s">
        <v>214</v>
      </c>
      <c r="E45" s="21" t="s">
        <v>215</v>
      </c>
      <c r="F45" s="22">
        <v>0</v>
      </c>
      <c r="G45" s="22">
        <v>0</v>
      </c>
      <c r="H45" s="22">
        <v>0</v>
      </c>
      <c r="I45" s="22">
        <v>0</v>
      </c>
      <c r="J45" s="22">
        <v>2387000</v>
      </c>
      <c r="K45" s="22">
        <v>0</v>
      </c>
      <c r="L45" s="22">
        <v>0</v>
      </c>
      <c r="M45" s="22"/>
      <c r="N45" s="22">
        <v>2387000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2387000</v>
      </c>
      <c r="U45" s="22">
        <v>0</v>
      </c>
      <c r="V45" s="22"/>
      <c r="W45" s="22"/>
      <c r="X45" s="22"/>
      <c r="Y45" s="23">
        <f t="shared" si="1"/>
        <v>2387000</v>
      </c>
      <c r="AA45" s="26"/>
    </row>
    <row r="46" spans="1:27" s="18" customFormat="1" ht="15.75" customHeight="1">
      <c r="A46" s="19">
        <f t="shared" si="2"/>
        <v>25</v>
      </c>
      <c r="B46" s="19">
        <f t="shared" si="0"/>
        <v>7</v>
      </c>
      <c r="C46" s="20" t="s">
        <v>216</v>
      </c>
      <c r="D46" s="20" t="s">
        <v>217</v>
      </c>
      <c r="E46" s="21" t="s">
        <v>218</v>
      </c>
      <c r="F46" s="22">
        <v>0</v>
      </c>
      <c r="G46" s="22">
        <v>0</v>
      </c>
      <c r="H46" s="22">
        <v>0</v>
      </c>
      <c r="I46" s="22">
        <v>0</v>
      </c>
      <c r="J46" s="22">
        <v>1519000</v>
      </c>
      <c r="K46" s="22">
        <v>0</v>
      </c>
      <c r="L46" s="22">
        <v>0</v>
      </c>
      <c r="M46" s="22"/>
      <c r="N46" s="22">
        <v>1519000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1519000</v>
      </c>
      <c r="U46" s="22">
        <v>0</v>
      </c>
      <c r="V46" s="22"/>
      <c r="W46" s="22"/>
      <c r="X46" s="22"/>
      <c r="Y46" s="23">
        <f t="shared" si="1"/>
        <v>1519000</v>
      </c>
      <c r="AA46" s="26"/>
    </row>
    <row r="47" spans="1:27" s="18" customFormat="1" ht="15.75" customHeight="1">
      <c r="A47" s="19">
        <f t="shared" si="2"/>
        <v>26</v>
      </c>
      <c r="B47" s="19">
        <f t="shared" si="0"/>
        <v>8</v>
      </c>
      <c r="C47" s="20" t="s">
        <v>219</v>
      </c>
      <c r="D47" s="20" t="s">
        <v>220</v>
      </c>
      <c r="E47" s="21" t="s">
        <v>73</v>
      </c>
      <c r="F47" s="22">
        <v>0</v>
      </c>
      <c r="G47" s="22">
        <v>0</v>
      </c>
      <c r="H47" s="22">
        <v>0</v>
      </c>
      <c r="I47" s="22">
        <v>0</v>
      </c>
      <c r="J47" s="22">
        <v>1519000</v>
      </c>
      <c r="K47" s="22">
        <v>0</v>
      </c>
      <c r="L47" s="22">
        <v>0</v>
      </c>
      <c r="M47" s="22"/>
      <c r="N47" s="22">
        <v>1519000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1519000</v>
      </c>
      <c r="U47" s="22">
        <v>0</v>
      </c>
      <c r="V47" s="22"/>
      <c r="W47" s="22"/>
      <c r="X47" s="22"/>
      <c r="Y47" s="23">
        <f t="shared" si="1"/>
        <v>1519000</v>
      </c>
      <c r="AA47" s="26"/>
    </row>
    <row r="48" spans="1:27" s="18" customFormat="1" ht="15.75" customHeight="1">
      <c r="A48" s="19"/>
      <c r="B48" s="19"/>
      <c r="C48" s="63" t="s">
        <v>152</v>
      </c>
      <c r="D48" s="63"/>
      <c r="E48" s="63"/>
      <c r="F48" s="24"/>
      <c r="G48" s="25"/>
      <c r="H48" s="24"/>
      <c r="I48" s="25"/>
      <c r="J48" s="24"/>
      <c r="K48" s="25"/>
      <c r="L48" s="25"/>
      <c r="M48" s="25"/>
      <c r="N48" s="24"/>
      <c r="O48" s="25"/>
      <c r="P48" s="24"/>
      <c r="Q48" s="25"/>
      <c r="R48" s="26"/>
      <c r="S48" s="26"/>
      <c r="T48" s="26"/>
      <c r="U48" s="26"/>
      <c r="V48" s="26"/>
      <c r="W48" s="26"/>
      <c r="X48" s="26"/>
      <c r="Y48" s="23"/>
      <c r="AA48" s="26"/>
    </row>
    <row r="49" spans="1:27" s="18" customFormat="1" ht="15.75" customHeight="1">
      <c r="A49" s="19">
        <f>A47+1</f>
        <v>27</v>
      </c>
      <c r="B49" s="19">
        <f>+B48+1</f>
        <v>1</v>
      </c>
      <c r="C49" s="20" t="s">
        <v>221</v>
      </c>
      <c r="D49" s="20" t="s">
        <v>184</v>
      </c>
      <c r="E49" s="21" t="s">
        <v>121</v>
      </c>
      <c r="F49" s="22">
        <v>0</v>
      </c>
      <c r="G49" s="22">
        <v>0</v>
      </c>
      <c r="H49" s="22">
        <v>0</v>
      </c>
      <c r="I49" s="22">
        <v>0</v>
      </c>
      <c r="J49" s="22">
        <v>4066000</v>
      </c>
      <c r="K49" s="22">
        <v>0</v>
      </c>
      <c r="L49" s="22">
        <v>0</v>
      </c>
      <c r="M49" s="22"/>
      <c r="N49" s="22">
        <v>4066000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4066000</v>
      </c>
      <c r="U49" s="22">
        <v>0</v>
      </c>
      <c r="V49" s="22"/>
      <c r="W49" s="22"/>
      <c r="X49" s="22"/>
      <c r="Y49" s="23">
        <f>+T49+U49+V49+W49+X49</f>
        <v>4066000</v>
      </c>
      <c r="AA49" s="26"/>
    </row>
    <row r="50" spans="1:27" s="18" customFormat="1" ht="15.75" customHeight="1">
      <c r="A50" s="19"/>
      <c r="B50" s="19"/>
      <c r="C50" s="63" t="s">
        <v>153</v>
      </c>
      <c r="D50" s="63"/>
      <c r="E50" s="63"/>
      <c r="F50" s="24"/>
      <c r="G50" s="25"/>
      <c r="H50" s="24"/>
      <c r="I50" s="25"/>
      <c r="J50" s="24"/>
      <c r="K50" s="25"/>
      <c r="L50" s="25"/>
      <c r="M50" s="25"/>
      <c r="N50" s="24"/>
      <c r="O50" s="25"/>
      <c r="P50" s="24"/>
      <c r="Q50" s="25"/>
      <c r="R50" s="26"/>
      <c r="S50" s="26"/>
      <c r="T50" s="26"/>
      <c r="U50" s="26"/>
      <c r="V50" s="26"/>
      <c r="W50" s="26"/>
      <c r="X50" s="26"/>
      <c r="Y50" s="23"/>
      <c r="AA50" s="26"/>
    </row>
    <row r="51" spans="1:27" s="18" customFormat="1" ht="15.75" customHeight="1">
      <c r="A51" s="19">
        <f>A49+1</f>
        <v>28</v>
      </c>
      <c r="B51" s="19">
        <f>+B50+1</f>
        <v>1</v>
      </c>
      <c r="C51" s="20" t="s">
        <v>222</v>
      </c>
      <c r="D51" s="20" t="s">
        <v>223</v>
      </c>
      <c r="E51" s="21" t="s">
        <v>224</v>
      </c>
      <c r="F51" s="22">
        <v>0</v>
      </c>
      <c r="G51" s="22">
        <v>0</v>
      </c>
      <c r="H51" s="22">
        <v>0</v>
      </c>
      <c r="I51" s="22">
        <v>0</v>
      </c>
      <c r="J51" s="22">
        <v>2821000</v>
      </c>
      <c r="K51" s="22">
        <v>0</v>
      </c>
      <c r="L51" s="22">
        <v>0</v>
      </c>
      <c r="M51" s="22"/>
      <c r="N51" s="22">
        <v>2821000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2821000</v>
      </c>
      <c r="U51" s="22">
        <v>0</v>
      </c>
      <c r="V51" s="22"/>
      <c r="W51" s="22"/>
      <c r="X51" s="22"/>
      <c r="Y51" s="23">
        <f>+T51+U51+V51+W51+X51</f>
        <v>2821000</v>
      </c>
      <c r="AA51" s="26"/>
    </row>
    <row r="52" spans="1:27" s="18" customFormat="1" ht="15.75" customHeight="1">
      <c r="A52" s="19">
        <f>+A51+1</f>
        <v>29</v>
      </c>
      <c r="B52" s="19">
        <f>+B51+1</f>
        <v>2</v>
      </c>
      <c r="C52" s="20" t="s">
        <v>225</v>
      </c>
      <c r="D52" s="20" t="s">
        <v>226</v>
      </c>
      <c r="E52" s="21" t="s">
        <v>227</v>
      </c>
      <c r="F52" s="22">
        <v>0</v>
      </c>
      <c r="G52" s="22">
        <v>0</v>
      </c>
      <c r="H52" s="22">
        <v>0</v>
      </c>
      <c r="I52" s="22">
        <v>869400</v>
      </c>
      <c r="J52" s="22">
        <v>2821000</v>
      </c>
      <c r="K52" s="22">
        <v>0</v>
      </c>
      <c r="L52" s="22">
        <v>0</v>
      </c>
      <c r="M52" s="22"/>
      <c r="N52" s="22">
        <v>2821000</v>
      </c>
      <c r="O52" s="22">
        <v>-869400</v>
      </c>
      <c r="P52" s="22">
        <v>0</v>
      </c>
      <c r="Q52" s="22">
        <v>0</v>
      </c>
      <c r="R52" s="22">
        <v>0</v>
      </c>
      <c r="S52" s="22">
        <v>0</v>
      </c>
      <c r="T52" s="22">
        <v>2821000</v>
      </c>
      <c r="U52" s="22">
        <v>0</v>
      </c>
      <c r="V52" s="22"/>
      <c r="W52" s="22"/>
      <c r="X52" s="22"/>
      <c r="Y52" s="23">
        <f>+T52+U52+V52+W52+X52</f>
        <v>2821000</v>
      </c>
      <c r="AA52" s="26"/>
    </row>
    <row r="53" spans="1:27" s="18" customFormat="1" ht="15.75" customHeight="1">
      <c r="A53" s="19"/>
      <c r="B53" s="19"/>
      <c r="C53" s="63" t="s">
        <v>154</v>
      </c>
      <c r="D53" s="63"/>
      <c r="E53" s="63"/>
      <c r="F53" s="24"/>
      <c r="G53" s="25"/>
      <c r="H53" s="24"/>
      <c r="I53" s="25"/>
      <c r="J53" s="24"/>
      <c r="K53" s="25"/>
      <c r="L53" s="25"/>
      <c r="M53" s="25"/>
      <c r="N53" s="24"/>
      <c r="O53" s="25"/>
      <c r="P53" s="24"/>
      <c r="Q53" s="25"/>
      <c r="R53" s="26"/>
      <c r="S53" s="26"/>
      <c r="T53" s="26"/>
      <c r="U53" s="26"/>
      <c r="V53" s="26"/>
      <c r="W53" s="26"/>
      <c r="X53" s="26"/>
      <c r="Y53" s="23"/>
      <c r="AA53" s="26"/>
    </row>
    <row r="54" spans="1:27" s="18" customFormat="1" ht="15.75" customHeight="1">
      <c r="A54" s="19">
        <f>A52+1</f>
        <v>30</v>
      </c>
      <c r="B54" s="19">
        <v>1</v>
      </c>
      <c r="C54" s="20" t="s">
        <v>96</v>
      </c>
      <c r="D54" s="20" t="s">
        <v>97</v>
      </c>
      <c r="E54" s="21" t="s">
        <v>98</v>
      </c>
      <c r="F54" s="22">
        <v>2604000</v>
      </c>
      <c r="G54" s="22">
        <v>0</v>
      </c>
      <c r="H54" s="22">
        <v>0</v>
      </c>
      <c r="I54" s="22">
        <v>0</v>
      </c>
      <c r="J54" s="22">
        <v>2821000</v>
      </c>
      <c r="K54" s="22">
        <v>0</v>
      </c>
      <c r="L54" s="22">
        <v>0</v>
      </c>
      <c r="M54" s="22"/>
      <c r="N54" s="22">
        <v>5425000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5425000</v>
      </c>
      <c r="U54" s="22">
        <v>0</v>
      </c>
      <c r="V54" s="22"/>
      <c r="W54" s="22"/>
      <c r="X54" s="22"/>
      <c r="Y54" s="23">
        <f>+T54+U54+V54+W54+X54</f>
        <v>5425000</v>
      </c>
      <c r="AA54" s="26"/>
    </row>
    <row r="55" spans="1:27" s="18" customFormat="1" ht="15.75" customHeight="1">
      <c r="A55" s="19"/>
      <c r="B55" s="19"/>
      <c r="C55" s="63" t="s">
        <v>155</v>
      </c>
      <c r="D55" s="63"/>
      <c r="E55" s="63"/>
      <c r="F55" s="24"/>
      <c r="G55" s="25"/>
      <c r="H55" s="24"/>
      <c r="I55" s="25"/>
      <c r="J55" s="24"/>
      <c r="K55" s="25"/>
      <c r="L55" s="25"/>
      <c r="M55" s="25"/>
      <c r="N55" s="24"/>
      <c r="O55" s="25"/>
      <c r="P55" s="24"/>
      <c r="Q55" s="25"/>
      <c r="R55" s="26"/>
      <c r="S55" s="26"/>
      <c r="T55" s="26"/>
      <c r="U55" s="26"/>
      <c r="V55" s="26"/>
      <c r="W55" s="26"/>
      <c r="X55" s="26"/>
      <c r="Y55" s="23"/>
      <c r="AA55" s="26"/>
    </row>
    <row r="56" spans="1:27" s="18" customFormat="1" ht="15.75" customHeight="1">
      <c r="A56" s="19">
        <f>A54+1</f>
        <v>31</v>
      </c>
      <c r="B56" s="19">
        <v>1</v>
      </c>
      <c r="C56" s="20" t="s">
        <v>128</v>
      </c>
      <c r="D56" s="20" t="s">
        <v>129</v>
      </c>
      <c r="E56" s="21" t="s">
        <v>130</v>
      </c>
      <c r="F56" s="22">
        <v>0</v>
      </c>
      <c r="G56" s="22">
        <v>0</v>
      </c>
      <c r="H56" s="22">
        <v>0</v>
      </c>
      <c r="I56" s="22">
        <v>0</v>
      </c>
      <c r="J56" s="22">
        <v>3255000</v>
      </c>
      <c r="K56" s="22">
        <v>0</v>
      </c>
      <c r="L56" s="22">
        <v>0</v>
      </c>
      <c r="M56" s="22"/>
      <c r="N56" s="22">
        <v>3255000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3255000</v>
      </c>
      <c r="U56" s="22">
        <v>0</v>
      </c>
      <c r="V56" s="22"/>
      <c r="W56" s="22"/>
      <c r="X56" s="22"/>
      <c r="Y56" s="23">
        <f>+T56+U56+V56+W56+X56</f>
        <v>3255000</v>
      </c>
      <c r="AA56" s="26"/>
    </row>
    <row r="57" spans="1:27" s="18" customFormat="1" ht="15.75" customHeight="1">
      <c r="A57" s="28"/>
      <c r="B57" s="28"/>
      <c r="C57" s="58" t="s">
        <v>156</v>
      </c>
      <c r="D57" s="59"/>
      <c r="E57" s="60"/>
      <c r="F57" s="24"/>
      <c r="G57" s="25"/>
      <c r="H57" s="24"/>
      <c r="I57" s="25"/>
      <c r="J57" s="24"/>
      <c r="K57" s="25"/>
      <c r="L57" s="25"/>
      <c r="M57" s="25"/>
      <c r="N57" s="24"/>
      <c r="O57" s="25"/>
      <c r="P57" s="24"/>
      <c r="Q57" s="25"/>
      <c r="R57" s="26"/>
      <c r="S57" s="26"/>
      <c r="T57" s="26"/>
      <c r="U57" s="26"/>
      <c r="V57" s="26"/>
      <c r="W57" s="26"/>
      <c r="X57" s="26"/>
      <c r="Y57" s="23"/>
      <c r="AA57" s="26"/>
    </row>
    <row r="58" spans="1:27" s="18" customFormat="1" ht="15.75" customHeight="1">
      <c r="A58" s="19">
        <f>A56+1</f>
        <v>32</v>
      </c>
      <c r="B58" s="28">
        <f>+B57+1</f>
        <v>1</v>
      </c>
      <c r="C58" s="20" t="s">
        <v>4</v>
      </c>
      <c r="D58" s="20" t="s">
        <v>5</v>
      </c>
      <c r="E58" s="21" t="s">
        <v>84</v>
      </c>
      <c r="F58" s="22">
        <v>0</v>
      </c>
      <c r="G58" s="22">
        <v>0</v>
      </c>
      <c r="H58" s="22">
        <v>0</v>
      </c>
      <c r="I58" s="22">
        <v>0</v>
      </c>
      <c r="J58" s="22">
        <v>1575000</v>
      </c>
      <c r="K58" s="22">
        <v>0</v>
      </c>
      <c r="L58" s="22">
        <v>0</v>
      </c>
      <c r="M58" s="22"/>
      <c r="N58" s="22">
        <v>1575000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1575000</v>
      </c>
      <c r="U58" s="22">
        <v>0</v>
      </c>
      <c r="V58" s="22"/>
      <c r="W58" s="22"/>
      <c r="X58" s="26"/>
      <c r="Y58" s="23">
        <f>+T58+U58+V58+W58+X58</f>
        <v>1575000</v>
      </c>
      <c r="AA58" s="26"/>
    </row>
    <row r="59" spans="1:27" s="18" customFormat="1" ht="15.75" customHeight="1">
      <c r="A59" s="19">
        <f>+A58+1</f>
        <v>33</v>
      </c>
      <c r="B59" s="28">
        <f>+B58+1</f>
        <v>2</v>
      </c>
      <c r="C59" s="20" t="s">
        <v>6</v>
      </c>
      <c r="D59" s="20" t="s">
        <v>7</v>
      </c>
      <c r="E59" s="21" t="s">
        <v>3</v>
      </c>
      <c r="F59" s="22">
        <v>0</v>
      </c>
      <c r="G59" s="22">
        <v>0</v>
      </c>
      <c r="H59" s="22">
        <v>0</v>
      </c>
      <c r="I59" s="22">
        <v>0</v>
      </c>
      <c r="J59" s="22">
        <v>2475000</v>
      </c>
      <c r="K59" s="22">
        <v>0</v>
      </c>
      <c r="L59" s="22">
        <v>0</v>
      </c>
      <c r="M59" s="22"/>
      <c r="N59" s="22">
        <v>2475000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2475000</v>
      </c>
      <c r="U59" s="22">
        <v>0</v>
      </c>
      <c r="V59" s="22"/>
      <c r="W59" s="22"/>
      <c r="X59" s="26"/>
      <c r="Y59" s="23">
        <f>+T59+U59+V59+W59+X59</f>
        <v>2475000</v>
      </c>
      <c r="AA59" s="26"/>
    </row>
    <row r="60" spans="1:27" s="18" customFormat="1" ht="15.75" customHeight="1">
      <c r="A60" s="28"/>
      <c r="B60" s="28"/>
      <c r="C60" s="58" t="s">
        <v>157</v>
      </c>
      <c r="D60" s="59"/>
      <c r="E60" s="60"/>
      <c r="F60" s="24"/>
      <c r="G60" s="25"/>
      <c r="H60" s="24"/>
      <c r="I60" s="25"/>
      <c r="J60" s="24"/>
      <c r="K60" s="25"/>
      <c r="L60" s="25"/>
      <c r="M60" s="25"/>
      <c r="N60" s="24"/>
      <c r="O60" s="25"/>
      <c r="P60" s="24"/>
      <c r="Q60" s="25"/>
      <c r="R60" s="26"/>
      <c r="S60" s="26"/>
      <c r="T60" s="26"/>
      <c r="U60" s="26"/>
      <c r="V60" s="26"/>
      <c r="W60" s="26"/>
      <c r="X60" s="26"/>
      <c r="Y60" s="23"/>
      <c r="AA60" s="26"/>
    </row>
    <row r="61" spans="1:27" s="18" customFormat="1" ht="15.75" customHeight="1">
      <c r="A61" s="19">
        <f>A59+1</f>
        <v>34</v>
      </c>
      <c r="B61" s="28">
        <f>+B60+1</f>
        <v>1</v>
      </c>
      <c r="C61" s="20" t="s">
        <v>8</v>
      </c>
      <c r="D61" s="20" t="s">
        <v>9</v>
      </c>
      <c r="E61" s="21" t="s">
        <v>10</v>
      </c>
      <c r="F61" s="22">
        <v>0</v>
      </c>
      <c r="G61" s="22">
        <v>0</v>
      </c>
      <c r="H61" s="22">
        <v>0</v>
      </c>
      <c r="I61" s="22">
        <v>0</v>
      </c>
      <c r="J61" s="22">
        <v>2475000</v>
      </c>
      <c r="K61" s="22">
        <v>0</v>
      </c>
      <c r="L61" s="22">
        <v>0</v>
      </c>
      <c r="M61" s="22"/>
      <c r="N61" s="22">
        <v>2475000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2475000</v>
      </c>
      <c r="U61" s="22">
        <v>0</v>
      </c>
      <c r="V61" s="22"/>
      <c r="W61" s="22"/>
      <c r="X61" s="26"/>
      <c r="Y61" s="23">
        <f aca="true" t="shared" si="3" ref="Y61:Y66">+T61+U61+V61+W61+X61</f>
        <v>2475000</v>
      </c>
      <c r="AA61" s="26"/>
    </row>
    <row r="62" spans="1:27" s="18" customFormat="1" ht="15.75" customHeight="1">
      <c r="A62" s="28"/>
      <c r="B62" s="28"/>
      <c r="C62" s="58" t="s">
        <v>158</v>
      </c>
      <c r="D62" s="59"/>
      <c r="E62" s="60"/>
      <c r="F62" s="24"/>
      <c r="G62" s="25"/>
      <c r="H62" s="24"/>
      <c r="I62" s="25"/>
      <c r="J62" s="24"/>
      <c r="K62" s="25"/>
      <c r="L62" s="25"/>
      <c r="M62" s="25"/>
      <c r="N62" s="24"/>
      <c r="O62" s="25"/>
      <c r="P62" s="24"/>
      <c r="Q62" s="25"/>
      <c r="R62" s="26"/>
      <c r="S62" s="26"/>
      <c r="T62" s="26"/>
      <c r="U62" s="26"/>
      <c r="V62" s="26"/>
      <c r="W62" s="26"/>
      <c r="X62" s="26"/>
      <c r="Y62" s="23">
        <f t="shared" si="3"/>
        <v>0</v>
      </c>
      <c r="AA62" s="26"/>
    </row>
    <row r="63" spans="1:27" s="18" customFormat="1" ht="15.75" customHeight="1">
      <c r="A63" s="19">
        <f>A61+1</f>
        <v>35</v>
      </c>
      <c r="B63" s="28">
        <f>+B62+1</f>
        <v>1</v>
      </c>
      <c r="C63" s="20" t="s">
        <v>11</v>
      </c>
      <c r="D63" s="20" t="s">
        <v>187</v>
      </c>
      <c r="E63" s="21" t="s">
        <v>12</v>
      </c>
      <c r="F63" s="22">
        <v>0</v>
      </c>
      <c r="G63" s="22">
        <v>0</v>
      </c>
      <c r="H63" s="22">
        <v>0</v>
      </c>
      <c r="I63" s="22">
        <v>0</v>
      </c>
      <c r="J63" s="22">
        <v>2475000</v>
      </c>
      <c r="K63" s="22">
        <v>0</v>
      </c>
      <c r="L63" s="22">
        <v>0</v>
      </c>
      <c r="M63" s="22"/>
      <c r="N63" s="22">
        <v>2475000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2475000</v>
      </c>
      <c r="U63" s="22">
        <v>0</v>
      </c>
      <c r="V63" s="22"/>
      <c r="W63" s="22"/>
      <c r="X63" s="26"/>
      <c r="Y63" s="23">
        <f t="shared" si="3"/>
        <v>2475000</v>
      </c>
      <c r="AA63" s="26"/>
    </row>
    <row r="64" spans="1:27" s="18" customFormat="1" ht="15.75" customHeight="1">
      <c r="A64" s="19">
        <f>+A63+1</f>
        <v>36</v>
      </c>
      <c r="B64" s="28">
        <f>+B63+1</f>
        <v>2</v>
      </c>
      <c r="C64" s="20" t="s">
        <v>13</v>
      </c>
      <c r="D64" s="20" t="s">
        <v>186</v>
      </c>
      <c r="E64" s="21" t="s">
        <v>14</v>
      </c>
      <c r="F64" s="22">
        <v>5175000</v>
      </c>
      <c r="G64" s="22">
        <v>457380</v>
      </c>
      <c r="H64" s="22">
        <v>0</v>
      </c>
      <c r="I64" s="22">
        <v>0</v>
      </c>
      <c r="J64" s="22">
        <v>2925000</v>
      </c>
      <c r="K64" s="22">
        <v>0</v>
      </c>
      <c r="L64" s="22">
        <v>0</v>
      </c>
      <c r="M64" s="22"/>
      <c r="N64" s="22">
        <v>8100000</v>
      </c>
      <c r="O64" s="22">
        <v>457380</v>
      </c>
      <c r="P64" s="22">
        <v>5175000</v>
      </c>
      <c r="Q64" s="22">
        <v>0</v>
      </c>
      <c r="R64" s="22">
        <v>0</v>
      </c>
      <c r="S64" s="22">
        <v>0</v>
      </c>
      <c r="T64" s="22">
        <v>2925000</v>
      </c>
      <c r="U64" s="22">
        <v>457380</v>
      </c>
      <c r="V64" s="22"/>
      <c r="W64" s="22"/>
      <c r="X64" s="26"/>
      <c r="Y64" s="23">
        <f t="shared" si="3"/>
        <v>3382380</v>
      </c>
      <c r="AA64" s="26"/>
    </row>
    <row r="65" spans="1:27" s="18" customFormat="1" ht="15.75" customHeight="1">
      <c r="A65" s="28">
        <f>+A64+1</f>
        <v>37</v>
      </c>
      <c r="B65" s="28">
        <f>+B64+1</f>
        <v>3</v>
      </c>
      <c r="C65" s="20" t="s">
        <v>15</v>
      </c>
      <c r="D65" s="20" t="s">
        <v>185</v>
      </c>
      <c r="E65" s="21" t="s">
        <v>127</v>
      </c>
      <c r="F65" s="22">
        <v>0</v>
      </c>
      <c r="G65" s="22">
        <v>457380</v>
      </c>
      <c r="H65" s="22">
        <v>0</v>
      </c>
      <c r="I65" s="22">
        <v>0</v>
      </c>
      <c r="J65" s="22">
        <v>2475000</v>
      </c>
      <c r="K65" s="22">
        <v>0</v>
      </c>
      <c r="L65" s="22">
        <v>0</v>
      </c>
      <c r="M65" s="22"/>
      <c r="N65" s="22">
        <v>2475000</v>
      </c>
      <c r="O65" s="22">
        <v>457380</v>
      </c>
      <c r="P65" s="22">
        <v>0</v>
      </c>
      <c r="Q65" s="22">
        <v>0</v>
      </c>
      <c r="R65" s="22">
        <v>0</v>
      </c>
      <c r="S65" s="22">
        <v>0</v>
      </c>
      <c r="T65" s="22">
        <v>2475000</v>
      </c>
      <c r="U65" s="22">
        <v>457380</v>
      </c>
      <c r="V65" s="22"/>
      <c r="W65" s="22"/>
      <c r="X65" s="26"/>
      <c r="Y65" s="23">
        <f t="shared" si="3"/>
        <v>2932380</v>
      </c>
      <c r="AA65" s="26"/>
    </row>
    <row r="66" spans="1:27" s="18" customFormat="1" ht="15.75" customHeight="1">
      <c r="A66" s="28">
        <f>+A65+1</f>
        <v>38</v>
      </c>
      <c r="B66" s="28">
        <f>+B65+1</f>
        <v>4</v>
      </c>
      <c r="C66" s="20" t="s">
        <v>16</v>
      </c>
      <c r="D66" s="20" t="s">
        <v>17</v>
      </c>
      <c r="E66" s="21" t="s">
        <v>18</v>
      </c>
      <c r="F66" s="22">
        <v>0</v>
      </c>
      <c r="G66" s="22">
        <v>0</v>
      </c>
      <c r="H66" s="22">
        <v>0</v>
      </c>
      <c r="I66" s="22">
        <v>0</v>
      </c>
      <c r="J66" s="22">
        <v>2475000</v>
      </c>
      <c r="K66" s="22">
        <v>0</v>
      </c>
      <c r="L66" s="22">
        <v>0</v>
      </c>
      <c r="M66" s="22"/>
      <c r="N66" s="22">
        <v>2475000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2475000</v>
      </c>
      <c r="U66" s="22">
        <v>0</v>
      </c>
      <c r="V66" s="22"/>
      <c r="W66" s="22"/>
      <c r="X66" s="26"/>
      <c r="Y66" s="23">
        <f t="shared" si="3"/>
        <v>2475000</v>
      </c>
      <c r="AA66" s="26"/>
    </row>
    <row r="67" spans="1:27" s="18" customFormat="1" ht="15.75" customHeight="1">
      <c r="A67" s="28"/>
      <c r="B67" s="28"/>
      <c r="C67" s="58" t="s">
        <v>159</v>
      </c>
      <c r="D67" s="59"/>
      <c r="E67" s="60"/>
      <c r="F67" s="24"/>
      <c r="G67" s="25"/>
      <c r="H67" s="24"/>
      <c r="I67" s="25"/>
      <c r="J67" s="24"/>
      <c r="K67" s="25"/>
      <c r="L67" s="25"/>
      <c r="M67" s="25"/>
      <c r="N67" s="24"/>
      <c r="O67" s="25"/>
      <c r="P67" s="24"/>
      <c r="Q67" s="25"/>
      <c r="R67" s="26"/>
      <c r="S67" s="26"/>
      <c r="T67" s="26"/>
      <c r="U67" s="26"/>
      <c r="V67" s="26"/>
      <c r="W67" s="26"/>
      <c r="X67" s="26"/>
      <c r="Y67" s="23"/>
      <c r="AA67" s="26"/>
    </row>
    <row r="68" spans="1:27" s="18" customFormat="1" ht="15.75" customHeight="1">
      <c r="A68" s="19">
        <f>A66+1</f>
        <v>39</v>
      </c>
      <c r="B68" s="28">
        <f>+B67+1</f>
        <v>1</v>
      </c>
      <c r="C68" s="20" t="s">
        <v>19</v>
      </c>
      <c r="D68" s="20" t="s">
        <v>20</v>
      </c>
      <c r="E68" s="21" t="s">
        <v>21</v>
      </c>
      <c r="F68" s="22">
        <v>2925000</v>
      </c>
      <c r="G68" s="22">
        <v>457380</v>
      </c>
      <c r="H68" s="22">
        <v>0</v>
      </c>
      <c r="I68" s="22">
        <v>0</v>
      </c>
      <c r="J68" s="22">
        <v>2475000</v>
      </c>
      <c r="K68" s="22">
        <v>0</v>
      </c>
      <c r="L68" s="22">
        <v>0</v>
      </c>
      <c r="M68" s="22"/>
      <c r="N68" s="22">
        <v>5400000</v>
      </c>
      <c r="O68" s="22">
        <v>457380</v>
      </c>
      <c r="P68" s="22">
        <v>0</v>
      </c>
      <c r="Q68" s="22">
        <v>0</v>
      </c>
      <c r="R68" s="22">
        <v>1237500</v>
      </c>
      <c r="S68" s="22">
        <v>0</v>
      </c>
      <c r="T68" s="22">
        <v>4162500</v>
      </c>
      <c r="U68" s="22">
        <v>457380</v>
      </c>
      <c r="V68" s="22"/>
      <c r="W68" s="22"/>
      <c r="X68" s="26"/>
      <c r="Y68" s="23">
        <f>+T68+U68+V68+W68+X68</f>
        <v>4619880</v>
      </c>
      <c r="AA68" s="26"/>
    </row>
    <row r="69" spans="1:27" s="18" customFormat="1" ht="15.75" customHeight="1">
      <c r="A69" s="19">
        <f>+A68+1</f>
        <v>40</v>
      </c>
      <c r="B69" s="28">
        <f>+B68+1</f>
        <v>2</v>
      </c>
      <c r="C69" s="20" t="s">
        <v>22</v>
      </c>
      <c r="D69" s="20" t="s">
        <v>23</v>
      </c>
      <c r="E69" s="21" t="s">
        <v>119</v>
      </c>
      <c r="F69" s="22">
        <v>0</v>
      </c>
      <c r="G69" s="22">
        <v>0</v>
      </c>
      <c r="H69" s="22">
        <v>0</v>
      </c>
      <c r="I69" s="22">
        <v>0</v>
      </c>
      <c r="J69" s="22">
        <v>2925000</v>
      </c>
      <c r="K69" s="22">
        <v>0</v>
      </c>
      <c r="L69" s="22">
        <v>0</v>
      </c>
      <c r="M69" s="22"/>
      <c r="N69" s="22">
        <v>2925000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2925000</v>
      </c>
      <c r="U69" s="22">
        <v>0</v>
      </c>
      <c r="V69" s="22"/>
      <c r="W69" s="22"/>
      <c r="X69" s="26"/>
      <c r="Y69" s="23">
        <f>+T69+U69+V69+W69+X69</f>
        <v>2925000</v>
      </c>
      <c r="AA69" s="26"/>
    </row>
    <row r="70" spans="1:27" s="18" customFormat="1" ht="15.75" customHeight="1">
      <c r="A70" s="28"/>
      <c r="B70" s="28"/>
      <c r="C70" s="58" t="s">
        <v>160</v>
      </c>
      <c r="D70" s="59"/>
      <c r="E70" s="60"/>
      <c r="F70" s="24"/>
      <c r="G70" s="25"/>
      <c r="H70" s="24"/>
      <c r="I70" s="25"/>
      <c r="J70" s="24"/>
      <c r="K70" s="25"/>
      <c r="L70" s="25"/>
      <c r="M70" s="25"/>
      <c r="N70" s="24"/>
      <c r="O70" s="25"/>
      <c r="P70" s="24"/>
      <c r="Q70" s="25"/>
      <c r="R70" s="26"/>
      <c r="S70" s="26"/>
      <c r="T70" s="26"/>
      <c r="U70" s="26"/>
      <c r="V70" s="26"/>
      <c r="W70" s="26"/>
      <c r="X70" s="26"/>
      <c r="Y70" s="23"/>
      <c r="AA70" s="26"/>
    </row>
    <row r="71" spans="1:27" s="18" customFormat="1" ht="15.75" customHeight="1">
      <c r="A71" s="19">
        <f>A69+1</f>
        <v>41</v>
      </c>
      <c r="B71" s="28">
        <f>+B70+1</f>
        <v>1</v>
      </c>
      <c r="C71" s="20" t="s">
        <v>24</v>
      </c>
      <c r="D71" s="20" t="s">
        <v>25</v>
      </c>
      <c r="E71" s="21" t="s">
        <v>2</v>
      </c>
      <c r="F71" s="22">
        <v>0</v>
      </c>
      <c r="G71" s="22">
        <v>0</v>
      </c>
      <c r="H71" s="22">
        <v>0</v>
      </c>
      <c r="I71" s="22">
        <v>0</v>
      </c>
      <c r="J71" s="22">
        <v>3825000</v>
      </c>
      <c r="K71" s="22">
        <v>0</v>
      </c>
      <c r="L71" s="22">
        <v>0</v>
      </c>
      <c r="M71" s="22"/>
      <c r="N71" s="22">
        <v>3825000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3825000</v>
      </c>
      <c r="U71" s="22">
        <v>0</v>
      </c>
      <c r="V71" s="22"/>
      <c r="W71" s="22"/>
      <c r="X71" s="26"/>
      <c r="Y71" s="23">
        <f>+T71+U71+V71+W71+X71</f>
        <v>3825000</v>
      </c>
      <c r="AA71" s="26"/>
    </row>
    <row r="72" spans="1:27" s="18" customFormat="1" ht="15.75" customHeight="1">
      <c r="A72" s="28"/>
      <c r="B72" s="28"/>
      <c r="C72" s="58" t="s">
        <v>161</v>
      </c>
      <c r="D72" s="59"/>
      <c r="E72" s="60"/>
      <c r="F72" s="24"/>
      <c r="G72" s="25"/>
      <c r="H72" s="24"/>
      <c r="I72" s="25"/>
      <c r="J72" s="24"/>
      <c r="K72" s="25"/>
      <c r="L72" s="25"/>
      <c r="M72" s="25"/>
      <c r="N72" s="24"/>
      <c r="O72" s="25"/>
      <c r="P72" s="24"/>
      <c r="Q72" s="25"/>
      <c r="R72" s="26"/>
      <c r="S72" s="26"/>
      <c r="T72" s="26"/>
      <c r="U72" s="26"/>
      <c r="V72" s="26"/>
      <c r="W72" s="26"/>
      <c r="X72" s="26"/>
      <c r="Y72" s="23">
        <f>+T72+U72+V72+W72+X72</f>
        <v>0</v>
      </c>
      <c r="AA72" s="26"/>
    </row>
    <row r="73" spans="1:27" s="18" customFormat="1" ht="15.75" customHeight="1">
      <c r="A73" s="19">
        <f>A71+1</f>
        <v>42</v>
      </c>
      <c r="B73" s="28">
        <f>+B72+1</f>
        <v>1</v>
      </c>
      <c r="C73" s="20" t="s">
        <v>26</v>
      </c>
      <c r="D73" s="20" t="s">
        <v>188</v>
      </c>
      <c r="E73" s="21" t="s">
        <v>27</v>
      </c>
      <c r="F73" s="22">
        <v>0</v>
      </c>
      <c r="G73" s="22">
        <v>457380</v>
      </c>
      <c r="H73" s="22">
        <v>0</v>
      </c>
      <c r="I73" s="22">
        <v>0</v>
      </c>
      <c r="J73" s="22">
        <v>3825000</v>
      </c>
      <c r="K73" s="22">
        <v>0</v>
      </c>
      <c r="L73" s="22">
        <v>0</v>
      </c>
      <c r="M73" s="22"/>
      <c r="N73" s="22">
        <v>3825000</v>
      </c>
      <c r="O73" s="22">
        <v>457380</v>
      </c>
      <c r="P73" s="22">
        <v>0</v>
      </c>
      <c r="Q73" s="22">
        <v>0</v>
      </c>
      <c r="R73" s="22">
        <v>0</v>
      </c>
      <c r="S73" s="22">
        <v>0</v>
      </c>
      <c r="T73" s="22">
        <v>3825000</v>
      </c>
      <c r="U73" s="22">
        <v>457380</v>
      </c>
      <c r="V73" s="22"/>
      <c r="W73" s="22"/>
      <c r="X73" s="26"/>
      <c r="Y73" s="23">
        <f>+T73+U73+V73+W73+X73</f>
        <v>4282380</v>
      </c>
      <c r="AA73" s="26"/>
    </row>
    <row r="74" spans="1:27" s="18" customFormat="1" ht="15.75" customHeight="1">
      <c r="A74" s="19">
        <f>+A73+1</f>
        <v>43</v>
      </c>
      <c r="B74" s="28">
        <f>+B73+1</f>
        <v>2</v>
      </c>
      <c r="C74" s="20" t="s">
        <v>28</v>
      </c>
      <c r="D74" s="20" t="s">
        <v>72</v>
      </c>
      <c r="E74" s="21" t="s">
        <v>29</v>
      </c>
      <c r="F74" s="22">
        <v>0</v>
      </c>
      <c r="G74" s="22">
        <v>0</v>
      </c>
      <c r="H74" s="22">
        <v>0</v>
      </c>
      <c r="I74" s="22">
        <v>0</v>
      </c>
      <c r="J74" s="22">
        <v>3825000</v>
      </c>
      <c r="K74" s="22">
        <v>0</v>
      </c>
      <c r="L74" s="22">
        <v>0</v>
      </c>
      <c r="M74" s="22"/>
      <c r="N74" s="22">
        <v>3825000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3825000</v>
      </c>
      <c r="U74" s="22">
        <v>0</v>
      </c>
      <c r="V74" s="22"/>
      <c r="W74" s="22"/>
      <c r="X74" s="26"/>
      <c r="Y74" s="23">
        <f>+T74+U74+V74+W74+X74</f>
        <v>3825000</v>
      </c>
      <c r="AA74" s="26"/>
    </row>
    <row r="75" spans="1:27" s="18" customFormat="1" ht="15.75" customHeight="1">
      <c r="A75" s="28"/>
      <c r="B75" s="28"/>
      <c r="C75" s="58" t="s">
        <v>162</v>
      </c>
      <c r="D75" s="59"/>
      <c r="E75" s="60"/>
      <c r="F75" s="24"/>
      <c r="G75" s="25"/>
      <c r="H75" s="24"/>
      <c r="I75" s="25"/>
      <c r="J75" s="24"/>
      <c r="K75" s="25"/>
      <c r="L75" s="25"/>
      <c r="M75" s="25"/>
      <c r="N75" s="24"/>
      <c r="O75" s="25"/>
      <c r="P75" s="24"/>
      <c r="Q75" s="25"/>
      <c r="R75" s="26"/>
      <c r="S75" s="26"/>
      <c r="T75" s="26"/>
      <c r="U75" s="26"/>
      <c r="V75" s="26"/>
      <c r="W75" s="26"/>
      <c r="X75" s="26"/>
      <c r="Y75" s="23"/>
      <c r="AA75" s="26"/>
    </row>
    <row r="76" spans="1:27" s="18" customFormat="1" ht="15.75" customHeight="1">
      <c r="A76" s="19">
        <f>A74+1</f>
        <v>44</v>
      </c>
      <c r="B76" s="28">
        <f>+B75+1</f>
        <v>1</v>
      </c>
      <c r="C76" s="20" t="s">
        <v>30</v>
      </c>
      <c r="D76" s="20" t="s">
        <v>31</v>
      </c>
      <c r="E76" s="21" t="s">
        <v>32</v>
      </c>
      <c r="F76" s="22">
        <v>0</v>
      </c>
      <c r="G76" s="22">
        <v>0</v>
      </c>
      <c r="H76" s="22">
        <v>0</v>
      </c>
      <c r="I76" s="22">
        <v>0</v>
      </c>
      <c r="J76" s="22">
        <v>3600000</v>
      </c>
      <c r="K76" s="22">
        <v>0</v>
      </c>
      <c r="L76" s="22">
        <v>0</v>
      </c>
      <c r="M76" s="22"/>
      <c r="N76" s="22">
        <v>3600000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3600000</v>
      </c>
      <c r="U76" s="22">
        <v>0</v>
      </c>
      <c r="V76" s="22"/>
      <c r="W76" s="22"/>
      <c r="X76" s="26"/>
      <c r="Y76" s="23">
        <f>+T76+U76+V76+W76+X76</f>
        <v>3600000</v>
      </c>
      <c r="AA76" s="26"/>
    </row>
    <row r="77" spans="1:27" s="18" customFormat="1" ht="15.75" customHeight="1">
      <c r="A77" s="28"/>
      <c r="B77" s="28"/>
      <c r="C77" s="58" t="s">
        <v>163</v>
      </c>
      <c r="D77" s="59"/>
      <c r="E77" s="60"/>
      <c r="F77" s="24"/>
      <c r="G77" s="25"/>
      <c r="H77" s="24"/>
      <c r="I77" s="25"/>
      <c r="J77" s="24"/>
      <c r="K77" s="25"/>
      <c r="L77" s="25"/>
      <c r="M77" s="25"/>
      <c r="N77" s="24"/>
      <c r="O77" s="25"/>
      <c r="P77" s="24"/>
      <c r="Q77" s="25"/>
      <c r="R77" s="26"/>
      <c r="S77" s="26"/>
      <c r="T77" s="26"/>
      <c r="U77" s="26"/>
      <c r="V77" s="26"/>
      <c r="W77" s="26"/>
      <c r="X77" s="26"/>
      <c r="Y77" s="23"/>
      <c r="AA77" s="26"/>
    </row>
    <row r="78" spans="1:27" s="18" customFormat="1" ht="15.75" customHeight="1">
      <c r="A78" s="19">
        <f>A76+1</f>
        <v>45</v>
      </c>
      <c r="B78" s="28">
        <f>+B77+1</f>
        <v>1</v>
      </c>
      <c r="C78" s="20" t="s">
        <v>33</v>
      </c>
      <c r="D78" s="20" t="s">
        <v>189</v>
      </c>
      <c r="E78" s="21" t="s">
        <v>34</v>
      </c>
      <c r="F78" s="22">
        <v>1125000</v>
      </c>
      <c r="G78" s="22">
        <v>0</v>
      </c>
      <c r="H78" s="22">
        <v>0</v>
      </c>
      <c r="I78" s="22">
        <v>0</v>
      </c>
      <c r="J78" s="22">
        <v>3600000</v>
      </c>
      <c r="K78" s="22">
        <v>0</v>
      </c>
      <c r="L78" s="22">
        <v>0</v>
      </c>
      <c r="M78" s="22"/>
      <c r="N78" s="22">
        <v>4725000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4725000</v>
      </c>
      <c r="U78" s="22">
        <v>0</v>
      </c>
      <c r="V78" s="22"/>
      <c r="W78" s="22"/>
      <c r="X78" s="26"/>
      <c r="Y78" s="23">
        <f>+T78+U78+V78+W78+X78</f>
        <v>4725000</v>
      </c>
      <c r="AA78" s="26"/>
    </row>
    <row r="79" spans="1:27" s="18" customFormat="1" ht="15.75" customHeight="1">
      <c r="A79" s="28"/>
      <c r="B79" s="28"/>
      <c r="C79" s="58" t="s">
        <v>164</v>
      </c>
      <c r="D79" s="59"/>
      <c r="E79" s="60"/>
      <c r="F79" s="24"/>
      <c r="G79" s="25"/>
      <c r="H79" s="24"/>
      <c r="I79" s="25"/>
      <c r="J79" s="24"/>
      <c r="K79" s="25"/>
      <c r="L79" s="25"/>
      <c r="M79" s="25"/>
      <c r="N79" s="24"/>
      <c r="O79" s="25"/>
      <c r="P79" s="24"/>
      <c r="Q79" s="25"/>
      <c r="R79" s="26"/>
      <c r="S79" s="26"/>
      <c r="T79" s="26"/>
      <c r="U79" s="26"/>
      <c r="V79" s="26"/>
      <c r="W79" s="26"/>
      <c r="X79" s="26"/>
      <c r="Y79" s="23"/>
      <c r="AA79" s="26"/>
    </row>
    <row r="80" spans="1:27" s="18" customFormat="1" ht="15.75" customHeight="1">
      <c r="A80" s="19">
        <f>A78+1</f>
        <v>46</v>
      </c>
      <c r="B80" s="28">
        <f>+B79+1</f>
        <v>1</v>
      </c>
      <c r="C80" s="20" t="s">
        <v>35</v>
      </c>
      <c r="D80" s="20" t="s">
        <v>36</v>
      </c>
      <c r="E80" s="21" t="s">
        <v>37</v>
      </c>
      <c r="F80" s="22">
        <v>980000</v>
      </c>
      <c r="G80" s="22">
        <v>572380</v>
      </c>
      <c r="H80" s="22">
        <v>0</v>
      </c>
      <c r="I80" s="22">
        <v>0</v>
      </c>
      <c r="J80" s="22">
        <v>735000</v>
      </c>
      <c r="K80" s="22">
        <v>0</v>
      </c>
      <c r="L80" s="22">
        <v>0</v>
      </c>
      <c r="M80" s="22"/>
      <c r="N80" s="22">
        <v>1715000</v>
      </c>
      <c r="O80" s="22">
        <v>572380</v>
      </c>
      <c r="P80" s="22">
        <v>0</v>
      </c>
      <c r="Q80" s="22">
        <v>0</v>
      </c>
      <c r="R80" s="22">
        <v>0</v>
      </c>
      <c r="S80" s="22">
        <v>0</v>
      </c>
      <c r="T80" s="22">
        <v>1715000</v>
      </c>
      <c r="U80" s="22">
        <v>572380</v>
      </c>
      <c r="V80" s="22"/>
      <c r="W80" s="22"/>
      <c r="X80" s="26"/>
      <c r="Y80" s="23">
        <f>+T80+U80+V80+W80+X80</f>
        <v>2287380</v>
      </c>
      <c r="AA80" s="26"/>
    </row>
    <row r="81" spans="1:27" s="18" customFormat="1" ht="15.75" customHeight="1">
      <c r="A81" s="28"/>
      <c r="B81" s="28"/>
      <c r="C81" s="58" t="s">
        <v>165</v>
      </c>
      <c r="D81" s="59"/>
      <c r="E81" s="60"/>
      <c r="F81" s="24"/>
      <c r="G81" s="25"/>
      <c r="H81" s="24"/>
      <c r="I81" s="25"/>
      <c r="J81" s="24"/>
      <c r="K81" s="25"/>
      <c r="L81" s="25"/>
      <c r="M81" s="25"/>
      <c r="N81" s="24"/>
      <c r="O81" s="25"/>
      <c r="P81" s="24"/>
      <c r="Q81" s="25"/>
      <c r="R81" s="26"/>
      <c r="S81" s="26"/>
      <c r="T81" s="26"/>
      <c r="U81" s="26"/>
      <c r="V81" s="26"/>
      <c r="W81" s="26"/>
      <c r="X81" s="26"/>
      <c r="Y81" s="23"/>
      <c r="AA81" s="26"/>
    </row>
    <row r="82" spans="1:27" s="18" customFormat="1" ht="15.75" customHeight="1">
      <c r="A82" s="19">
        <f>A80+1</f>
        <v>47</v>
      </c>
      <c r="B82" s="28">
        <f>+B81+1</f>
        <v>1</v>
      </c>
      <c r="C82" s="20" t="s">
        <v>38</v>
      </c>
      <c r="D82" s="20" t="s">
        <v>39</v>
      </c>
      <c r="E82" s="21" t="s">
        <v>40</v>
      </c>
      <c r="F82" s="22">
        <v>0</v>
      </c>
      <c r="G82" s="22">
        <v>457380</v>
      </c>
      <c r="H82" s="22">
        <v>1990000</v>
      </c>
      <c r="I82" s="22">
        <v>0</v>
      </c>
      <c r="J82" s="22">
        <v>5880000</v>
      </c>
      <c r="K82" s="22">
        <v>0</v>
      </c>
      <c r="L82" s="22">
        <v>0</v>
      </c>
      <c r="M82" s="22"/>
      <c r="N82" s="22">
        <v>3890000</v>
      </c>
      <c r="O82" s="22">
        <v>457380</v>
      </c>
      <c r="P82" s="22">
        <v>0</v>
      </c>
      <c r="Q82" s="22">
        <v>0</v>
      </c>
      <c r="R82" s="22">
        <v>0</v>
      </c>
      <c r="S82" s="22">
        <v>0</v>
      </c>
      <c r="T82" s="22">
        <v>3890000</v>
      </c>
      <c r="U82" s="22">
        <v>457380</v>
      </c>
      <c r="V82" s="22"/>
      <c r="W82" s="22"/>
      <c r="X82" s="26"/>
      <c r="Y82" s="23">
        <f>+T82+U82+V82+W82+X82</f>
        <v>4347380</v>
      </c>
      <c r="AA82" s="26"/>
    </row>
    <row r="83" spans="1:27" s="34" customFormat="1" ht="15.75" customHeight="1">
      <c r="A83" s="29"/>
      <c r="B83" s="29"/>
      <c r="C83" s="71" t="s">
        <v>170</v>
      </c>
      <c r="D83" s="72"/>
      <c r="E83" s="73"/>
      <c r="F83" s="30"/>
      <c r="G83" s="31"/>
      <c r="H83" s="30"/>
      <c r="I83" s="31"/>
      <c r="J83" s="30"/>
      <c r="K83" s="31"/>
      <c r="L83" s="31"/>
      <c r="M83" s="31"/>
      <c r="N83" s="30"/>
      <c r="O83" s="31"/>
      <c r="P83" s="30"/>
      <c r="Q83" s="31"/>
      <c r="R83" s="32"/>
      <c r="S83" s="32"/>
      <c r="T83" s="32"/>
      <c r="U83" s="32"/>
      <c r="V83" s="32"/>
      <c r="W83" s="32"/>
      <c r="X83" s="32"/>
      <c r="Y83" s="33"/>
      <c r="AA83" s="32"/>
    </row>
    <row r="84" spans="1:27" s="34" customFormat="1" ht="15.75" customHeight="1">
      <c r="A84" s="19">
        <f>A82+1</f>
        <v>48</v>
      </c>
      <c r="B84" s="29">
        <v>1</v>
      </c>
      <c r="C84" s="35" t="s">
        <v>41</v>
      </c>
      <c r="D84" s="20" t="s">
        <v>42</v>
      </c>
      <c r="E84" s="36" t="s">
        <v>43</v>
      </c>
      <c r="F84" s="37">
        <v>0</v>
      </c>
      <c r="G84" s="37">
        <v>0</v>
      </c>
      <c r="H84" s="37">
        <v>0</v>
      </c>
      <c r="I84" s="37">
        <v>0</v>
      </c>
      <c r="J84" s="37">
        <v>3220000</v>
      </c>
      <c r="K84" s="37">
        <v>0</v>
      </c>
      <c r="L84" s="37">
        <v>0</v>
      </c>
      <c r="M84" s="38"/>
      <c r="N84" s="38">
        <v>3220000</v>
      </c>
      <c r="O84" s="37">
        <v>0</v>
      </c>
      <c r="P84" s="37">
        <v>0</v>
      </c>
      <c r="Q84" s="37">
        <v>0</v>
      </c>
      <c r="R84" s="38">
        <v>0</v>
      </c>
      <c r="S84" s="38">
        <v>0</v>
      </c>
      <c r="T84" s="37">
        <v>3220000</v>
      </c>
      <c r="U84" s="37">
        <v>0</v>
      </c>
      <c r="V84" s="37"/>
      <c r="W84" s="37"/>
      <c r="X84" s="32"/>
      <c r="Y84" s="33">
        <f>+T84+U84+V84+W84+X84</f>
        <v>3220000</v>
      </c>
      <c r="AA84" s="32"/>
    </row>
    <row r="85" spans="1:27" s="34" customFormat="1" ht="15.75" customHeight="1">
      <c r="A85" s="29"/>
      <c r="B85" s="29"/>
      <c r="C85" s="71" t="s">
        <v>171</v>
      </c>
      <c r="D85" s="72"/>
      <c r="E85" s="73"/>
      <c r="F85" s="30"/>
      <c r="G85" s="31"/>
      <c r="H85" s="30"/>
      <c r="I85" s="31"/>
      <c r="J85" s="30"/>
      <c r="K85" s="31"/>
      <c r="L85" s="31"/>
      <c r="M85" s="31"/>
      <c r="N85" s="30"/>
      <c r="O85" s="31"/>
      <c r="P85" s="30"/>
      <c r="Q85" s="31"/>
      <c r="R85" s="32"/>
      <c r="S85" s="32"/>
      <c r="T85" s="32"/>
      <c r="U85" s="32"/>
      <c r="V85" s="32"/>
      <c r="W85" s="32"/>
      <c r="X85" s="32"/>
      <c r="Y85" s="33"/>
      <c r="AA85" s="32"/>
    </row>
    <row r="86" spans="1:27" s="34" customFormat="1" ht="15.75" customHeight="1">
      <c r="A86" s="19">
        <f>A84+1</f>
        <v>49</v>
      </c>
      <c r="B86" s="29">
        <v>1</v>
      </c>
      <c r="C86" s="35" t="s">
        <v>44</v>
      </c>
      <c r="D86" s="20" t="s">
        <v>45</v>
      </c>
      <c r="E86" s="36" t="s">
        <v>46</v>
      </c>
      <c r="F86" s="37">
        <v>0</v>
      </c>
      <c r="G86" s="37">
        <v>457380</v>
      </c>
      <c r="H86" s="37">
        <v>0</v>
      </c>
      <c r="I86" s="37">
        <v>0</v>
      </c>
      <c r="J86" s="37">
        <v>3910000</v>
      </c>
      <c r="K86" s="37">
        <v>0</v>
      </c>
      <c r="L86" s="37">
        <v>0</v>
      </c>
      <c r="M86" s="38"/>
      <c r="N86" s="38">
        <v>3910000</v>
      </c>
      <c r="O86" s="37">
        <v>457380</v>
      </c>
      <c r="P86" s="37">
        <v>0</v>
      </c>
      <c r="Q86" s="37">
        <v>0</v>
      </c>
      <c r="R86" s="38">
        <v>0</v>
      </c>
      <c r="S86" s="38">
        <v>0</v>
      </c>
      <c r="T86" s="37">
        <v>3910000</v>
      </c>
      <c r="U86" s="37">
        <v>457380</v>
      </c>
      <c r="V86" s="37"/>
      <c r="W86" s="37"/>
      <c r="X86" s="32"/>
      <c r="Y86" s="33">
        <f>+T86+U86+V86+W86+X86</f>
        <v>4367380</v>
      </c>
      <c r="AA86" s="32"/>
    </row>
    <row r="87" spans="1:27" s="34" customFormat="1" ht="15.75" customHeight="1">
      <c r="A87" s="29"/>
      <c r="B87" s="29"/>
      <c r="C87" s="71" t="s">
        <v>172</v>
      </c>
      <c r="D87" s="72"/>
      <c r="E87" s="73"/>
      <c r="F87" s="30"/>
      <c r="G87" s="31"/>
      <c r="H87" s="30"/>
      <c r="I87" s="31"/>
      <c r="J87" s="30"/>
      <c r="K87" s="31"/>
      <c r="L87" s="31"/>
      <c r="M87" s="31"/>
      <c r="N87" s="30"/>
      <c r="O87" s="31"/>
      <c r="P87" s="30"/>
      <c r="Q87" s="31"/>
      <c r="R87" s="32"/>
      <c r="S87" s="32"/>
      <c r="T87" s="32"/>
      <c r="U87" s="32"/>
      <c r="V87" s="32"/>
      <c r="W87" s="32"/>
      <c r="X87" s="32"/>
      <c r="Y87" s="33"/>
      <c r="AA87" s="32"/>
    </row>
    <row r="88" spans="1:27" s="34" customFormat="1" ht="15.75" customHeight="1">
      <c r="A88" s="19">
        <f>A86+1</f>
        <v>50</v>
      </c>
      <c r="B88" s="29">
        <f>+B87+1</f>
        <v>1</v>
      </c>
      <c r="C88" s="35" t="s">
        <v>47</v>
      </c>
      <c r="D88" s="20" t="s">
        <v>48</v>
      </c>
      <c r="E88" s="36" t="s">
        <v>49</v>
      </c>
      <c r="F88" s="37">
        <v>0</v>
      </c>
      <c r="G88" s="37">
        <v>0</v>
      </c>
      <c r="H88" s="37">
        <v>0</v>
      </c>
      <c r="I88" s="37">
        <v>0</v>
      </c>
      <c r="J88" s="37">
        <v>3910000</v>
      </c>
      <c r="K88" s="37">
        <v>0</v>
      </c>
      <c r="L88" s="37">
        <v>0</v>
      </c>
      <c r="M88" s="38"/>
      <c r="N88" s="38">
        <v>3910000</v>
      </c>
      <c r="O88" s="37">
        <v>0</v>
      </c>
      <c r="P88" s="37">
        <v>0</v>
      </c>
      <c r="Q88" s="37">
        <v>0</v>
      </c>
      <c r="R88" s="38">
        <v>0</v>
      </c>
      <c r="S88" s="38">
        <v>0</v>
      </c>
      <c r="T88" s="37">
        <v>3910000</v>
      </c>
      <c r="U88" s="37">
        <v>0</v>
      </c>
      <c r="V88" s="37"/>
      <c r="W88" s="37"/>
      <c r="X88" s="32"/>
      <c r="Y88" s="33">
        <f>+T88+U88+V88+W88+X88</f>
        <v>3910000</v>
      </c>
      <c r="AA88" s="32"/>
    </row>
    <row r="89" spans="1:27" s="34" customFormat="1" ht="15.75" customHeight="1">
      <c r="A89" s="29"/>
      <c r="B89" s="29"/>
      <c r="C89" s="71" t="s">
        <v>166</v>
      </c>
      <c r="D89" s="72"/>
      <c r="E89" s="73"/>
      <c r="F89" s="30"/>
      <c r="G89" s="31"/>
      <c r="H89" s="30"/>
      <c r="I89" s="31"/>
      <c r="J89" s="30"/>
      <c r="K89" s="31"/>
      <c r="L89" s="31"/>
      <c r="M89" s="31"/>
      <c r="N89" s="30"/>
      <c r="O89" s="31"/>
      <c r="P89" s="30"/>
      <c r="Q89" s="31"/>
      <c r="R89" s="32"/>
      <c r="S89" s="32"/>
      <c r="T89" s="32"/>
      <c r="U89" s="32"/>
      <c r="V89" s="32"/>
      <c r="W89" s="32"/>
      <c r="X89" s="32"/>
      <c r="Y89" s="33"/>
      <c r="AA89" s="32"/>
    </row>
    <row r="90" spans="1:27" s="34" customFormat="1" ht="15.75" customHeight="1">
      <c r="A90" s="19">
        <f>A88+1</f>
        <v>51</v>
      </c>
      <c r="B90" s="29">
        <v>1</v>
      </c>
      <c r="C90" s="35" t="s">
        <v>50</v>
      </c>
      <c r="D90" s="20" t="s">
        <v>51</v>
      </c>
      <c r="E90" s="36" t="s">
        <v>52</v>
      </c>
      <c r="F90" s="37">
        <v>0</v>
      </c>
      <c r="G90" s="37">
        <v>0</v>
      </c>
      <c r="H90" s="37">
        <v>0</v>
      </c>
      <c r="I90" s="37">
        <v>0</v>
      </c>
      <c r="J90" s="37">
        <v>4140000</v>
      </c>
      <c r="K90" s="37">
        <v>0</v>
      </c>
      <c r="L90" s="37">
        <v>0</v>
      </c>
      <c r="M90" s="38"/>
      <c r="N90" s="38">
        <v>4140000</v>
      </c>
      <c r="O90" s="37">
        <v>0</v>
      </c>
      <c r="P90" s="37">
        <v>0</v>
      </c>
      <c r="Q90" s="37">
        <v>0</v>
      </c>
      <c r="R90" s="38">
        <v>0</v>
      </c>
      <c r="S90" s="38">
        <v>0</v>
      </c>
      <c r="T90" s="37">
        <v>4140000</v>
      </c>
      <c r="U90" s="37">
        <v>0</v>
      </c>
      <c r="V90" s="37"/>
      <c r="W90" s="37"/>
      <c r="X90" s="32"/>
      <c r="Y90" s="33">
        <f>+T90+U90+V90+W90+X90</f>
        <v>4140000</v>
      </c>
      <c r="AA90" s="32"/>
    </row>
    <row r="91" spans="1:27" s="34" customFormat="1" ht="15.75" customHeight="1">
      <c r="A91" s="29"/>
      <c r="B91" s="29"/>
      <c r="C91" s="71" t="s">
        <v>167</v>
      </c>
      <c r="D91" s="72"/>
      <c r="E91" s="73"/>
      <c r="F91" s="30"/>
      <c r="G91" s="31"/>
      <c r="H91" s="30"/>
      <c r="I91" s="31"/>
      <c r="J91" s="30"/>
      <c r="K91" s="31"/>
      <c r="L91" s="31"/>
      <c r="M91" s="31"/>
      <c r="N91" s="30"/>
      <c r="O91" s="31"/>
      <c r="P91" s="30"/>
      <c r="Q91" s="31"/>
      <c r="R91" s="32"/>
      <c r="S91" s="32"/>
      <c r="T91" s="32"/>
      <c r="U91" s="32"/>
      <c r="V91" s="32"/>
      <c r="W91" s="32"/>
      <c r="X91" s="32"/>
      <c r="Y91" s="33"/>
      <c r="AA91" s="32"/>
    </row>
    <row r="92" spans="1:27" s="34" customFormat="1" ht="15.75" customHeight="1">
      <c r="A92" s="19">
        <f>A90+1</f>
        <v>52</v>
      </c>
      <c r="B92" s="29">
        <f>+B91+1</f>
        <v>1</v>
      </c>
      <c r="C92" s="35" t="s">
        <v>53</v>
      </c>
      <c r="D92" s="20" t="s">
        <v>54</v>
      </c>
      <c r="E92" s="36" t="s">
        <v>55</v>
      </c>
      <c r="F92" s="37">
        <v>0</v>
      </c>
      <c r="G92" s="37">
        <v>0</v>
      </c>
      <c r="H92" s="37">
        <v>4708000</v>
      </c>
      <c r="I92" s="37">
        <v>343035</v>
      </c>
      <c r="J92" s="37">
        <v>2352000</v>
      </c>
      <c r="K92" s="37">
        <v>0</v>
      </c>
      <c r="L92" s="37">
        <v>0</v>
      </c>
      <c r="M92" s="38"/>
      <c r="N92" s="38">
        <v>-2356000</v>
      </c>
      <c r="O92" s="37">
        <v>-343035</v>
      </c>
      <c r="P92" s="37">
        <v>0</v>
      </c>
      <c r="Q92" s="37">
        <v>0</v>
      </c>
      <c r="R92" s="38">
        <v>0</v>
      </c>
      <c r="S92" s="38">
        <v>0</v>
      </c>
      <c r="T92" s="37">
        <v>2695035</v>
      </c>
      <c r="U92" s="37">
        <v>0</v>
      </c>
      <c r="V92" s="37"/>
      <c r="W92" s="37"/>
      <c r="X92" s="32"/>
      <c r="Y92" s="33">
        <f>+T92+U92+V92+W92+X92</f>
        <v>2695035</v>
      </c>
      <c r="AA92" s="32"/>
    </row>
    <row r="93" spans="1:27" s="34" customFormat="1" ht="15.75" customHeight="1">
      <c r="A93" s="29"/>
      <c r="B93" s="29"/>
      <c r="C93" s="71" t="s">
        <v>168</v>
      </c>
      <c r="D93" s="72"/>
      <c r="E93" s="73"/>
      <c r="F93" s="30"/>
      <c r="G93" s="31"/>
      <c r="H93" s="30"/>
      <c r="I93" s="31"/>
      <c r="J93" s="30"/>
      <c r="K93" s="31"/>
      <c r="L93" s="31"/>
      <c r="M93" s="31"/>
      <c r="N93" s="30"/>
      <c r="O93" s="31"/>
      <c r="P93" s="30"/>
      <c r="Q93" s="31"/>
      <c r="R93" s="32"/>
      <c r="S93" s="32"/>
      <c r="T93" s="32"/>
      <c r="U93" s="32"/>
      <c r="V93" s="32"/>
      <c r="W93" s="32"/>
      <c r="X93" s="32"/>
      <c r="Y93" s="33"/>
      <c r="AA93" s="32"/>
    </row>
    <row r="94" spans="1:27" s="34" customFormat="1" ht="15.75" customHeight="1">
      <c r="A94" s="19">
        <f>A92+1</f>
        <v>53</v>
      </c>
      <c r="B94" s="29">
        <f>+B93+1</f>
        <v>1</v>
      </c>
      <c r="C94" s="35" t="s">
        <v>56</v>
      </c>
      <c r="D94" s="20" t="s">
        <v>57</v>
      </c>
      <c r="E94" s="36" t="s">
        <v>68</v>
      </c>
      <c r="F94" s="37">
        <v>0</v>
      </c>
      <c r="G94" s="37">
        <v>0</v>
      </c>
      <c r="H94" s="37">
        <v>0</v>
      </c>
      <c r="I94" s="37">
        <v>0</v>
      </c>
      <c r="J94" s="37">
        <v>2688000</v>
      </c>
      <c r="K94" s="37">
        <v>0</v>
      </c>
      <c r="L94" s="37">
        <v>0</v>
      </c>
      <c r="M94" s="38"/>
      <c r="N94" s="38">
        <v>2688000</v>
      </c>
      <c r="O94" s="37">
        <v>0</v>
      </c>
      <c r="P94" s="37">
        <v>0</v>
      </c>
      <c r="Q94" s="37">
        <v>0</v>
      </c>
      <c r="R94" s="38">
        <v>0</v>
      </c>
      <c r="S94" s="38">
        <v>0</v>
      </c>
      <c r="T94" s="37">
        <v>2688000</v>
      </c>
      <c r="U94" s="37">
        <v>0</v>
      </c>
      <c r="V94" s="37"/>
      <c r="W94" s="37"/>
      <c r="X94" s="32"/>
      <c r="Y94" s="33">
        <f>+T94+U94+V94+W94+X94</f>
        <v>2688000</v>
      </c>
      <c r="AA94" s="32"/>
    </row>
    <row r="95" spans="1:27" s="34" customFormat="1" ht="15.75" customHeight="1">
      <c r="A95" s="19">
        <f>+A94+1</f>
        <v>54</v>
      </c>
      <c r="B95" s="29">
        <v>2</v>
      </c>
      <c r="C95" s="35" t="s">
        <v>58</v>
      </c>
      <c r="D95" s="20" t="s">
        <v>59</v>
      </c>
      <c r="E95" s="36" t="s">
        <v>60</v>
      </c>
      <c r="F95" s="37">
        <v>0</v>
      </c>
      <c r="G95" s="37">
        <v>0</v>
      </c>
      <c r="H95" s="37">
        <v>0</v>
      </c>
      <c r="I95" s="37">
        <v>0</v>
      </c>
      <c r="J95" s="37">
        <v>2352000</v>
      </c>
      <c r="K95" s="37">
        <v>0</v>
      </c>
      <c r="L95" s="37">
        <v>0</v>
      </c>
      <c r="M95" s="38"/>
      <c r="N95" s="38">
        <v>2352000</v>
      </c>
      <c r="O95" s="37">
        <v>0</v>
      </c>
      <c r="P95" s="37">
        <v>0</v>
      </c>
      <c r="Q95" s="37">
        <v>0</v>
      </c>
      <c r="R95" s="38">
        <v>0</v>
      </c>
      <c r="S95" s="38">
        <v>0</v>
      </c>
      <c r="T95" s="37">
        <v>2352000</v>
      </c>
      <c r="U95" s="37">
        <v>0</v>
      </c>
      <c r="V95" s="37"/>
      <c r="W95" s="37"/>
      <c r="X95" s="32"/>
      <c r="Y95" s="33">
        <f>+T95+U95+V95+W95+X95</f>
        <v>2352000</v>
      </c>
      <c r="AA95" s="32"/>
    </row>
    <row r="96" spans="1:27" s="18" customFormat="1" ht="15.75" customHeight="1">
      <c r="A96" s="13"/>
      <c r="B96" s="14"/>
      <c r="C96" s="67" t="s">
        <v>169</v>
      </c>
      <c r="D96" s="67"/>
      <c r="E96" s="67"/>
      <c r="F96" s="15"/>
      <c r="G96" s="16"/>
      <c r="H96" s="15"/>
      <c r="I96" s="16"/>
      <c r="J96" s="15"/>
      <c r="K96" s="16"/>
      <c r="L96" s="16"/>
      <c r="M96" s="16"/>
      <c r="N96" s="15"/>
      <c r="O96" s="16"/>
      <c r="P96" s="15"/>
      <c r="Q96" s="16"/>
      <c r="R96" s="17"/>
      <c r="S96" s="17"/>
      <c r="T96" s="17"/>
      <c r="U96" s="17"/>
      <c r="V96" s="17"/>
      <c r="W96" s="17"/>
      <c r="X96" s="17"/>
      <c r="Y96" s="17"/>
      <c r="AA96" s="26"/>
    </row>
    <row r="97" spans="1:27" s="18" customFormat="1" ht="15.75" customHeight="1">
      <c r="A97" s="43">
        <f>A95+1</f>
        <v>55</v>
      </c>
      <c r="B97" s="43">
        <v>1</v>
      </c>
      <c r="C97" s="44" t="s">
        <v>61</v>
      </c>
      <c r="D97" s="44" t="s">
        <v>62</v>
      </c>
      <c r="E97" s="45" t="s">
        <v>63</v>
      </c>
      <c r="F97" s="46">
        <v>0</v>
      </c>
      <c r="G97" s="46">
        <v>0</v>
      </c>
      <c r="H97" s="46">
        <v>0</v>
      </c>
      <c r="I97" s="46">
        <v>0</v>
      </c>
      <c r="J97" s="46">
        <v>2768000</v>
      </c>
      <c r="K97" s="46">
        <v>0</v>
      </c>
      <c r="L97" s="46">
        <v>0</v>
      </c>
      <c r="M97" s="46"/>
      <c r="N97" s="46">
        <v>2768000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2768000</v>
      </c>
      <c r="U97" s="46">
        <v>0</v>
      </c>
      <c r="V97" s="46"/>
      <c r="W97" s="46"/>
      <c r="X97" s="41"/>
      <c r="Y97" s="47">
        <f>+T97+U97+V97+W97+X97</f>
        <v>2768000</v>
      </c>
      <c r="Z97" s="50"/>
      <c r="AA97" s="41"/>
    </row>
    <row r="98" ht="12.75" customHeight="1">
      <c r="B98" s="42"/>
    </row>
    <row r="99" spans="22:28" ht="16.5" customHeight="1">
      <c r="V99" s="52" t="s">
        <v>196</v>
      </c>
      <c r="W99" s="52"/>
      <c r="X99" s="52"/>
      <c r="Y99" s="52"/>
      <c r="AB99" s="1">
        <v>21</v>
      </c>
    </row>
    <row r="100" spans="23:25" ht="16.5" customHeight="1">
      <c r="W100" s="51"/>
      <c r="X100" s="51"/>
      <c r="Y100" s="51"/>
    </row>
    <row r="101" spans="23:25" ht="16.5" customHeight="1">
      <c r="W101" s="51"/>
      <c r="X101" s="51"/>
      <c r="Y101" s="51"/>
    </row>
    <row r="102" spans="23:25" ht="16.5" customHeight="1">
      <c r="W102" s="51"/>
      <c r="X102" s="51"/>
      <c r="Y102" s="51"/>
    </row>
    <row r="103" spans="22:25" ht="16.5" customHeight="1">
      <c r="V103" s="52" t="s">
        <v>197</v>
      </c>
      <c r="W103" s="52"/>
      <c r="X103" s="52"/>
      <c r="Y103" s="52"/>
    </row>
  </sheetData>
  <sheetProtection/>
  <mergeCells count="53">
    <mergeCell ref="C57:E57"/>
    <mergeCell ref="C60:E60"/>
    <mergeCell ref="AA8:AA9"/>
    <mergeCell ref="C36:E36"/>
    <mergeCell ref="C30:E30"/>
    <mergeCell ref="C33:E33"/>
    <mergeCell ref="C53:E53"/>
    <mergeCell ref="C50:E50"/>
    <mergeCell ref="L8:M8"/>
    <mergeCell ref="E8:E9"/>
    <mergeCell ref="U1:AA1"/>
    <mergeCell ref="U2:AA2"/>
    <mergeCell ref="A4:AA4"/>
    <mergeCell ref="A5:AA5"/>
    <mergeCell ref="A6:AA6"/>
    <mergeCell ref="C28:E28"/>
    <mergeCell ref="C17:E17"/>
    <mergeCell ref="C19:E19"/>
    <mergeCell ref="C22:E22"/>
    <mergeCell ref="C24:E24"/>
    <mergeCell ref="C13:E13"/>
    <mergeCell ref="C15:E15"/>
    <mergeCell ref="N8:O8"/>
    <mergeCell ref="F8:K8"/>
    <mergeCell ref="C62:E62"/>
    <mergeCell ref="C67:E67"/>
    <mergeCell ref="C70:E70"/>
    <mergeCell ref="C72:E72"/>
    <mergeCell ref="V99:Y99"/>
    <mergeCell ref="V103:Y103"/>
    <mergeCell ref="T8:Y8"/>
    <mergeCell ref="P8:S8"/>
    <mergeCell ref="W7:Y7"/>
    <mergeCell ref="A7:U7"/>
    <mergeCell ref="C55:E55"/>
    <mergeCell ref="C48:E48"/>
    <mergeCell ref="C39:E39"/>
    <mergeCell ref="B8:B9"/>
    <mergeCell ref="D8:D9"/>
    <mergeCell ref="C10:E10"/>
    <mergeCell ref="A8:A9"/>
    <mergeCell ref="C8:C9"/>
    <mergeCell ref="C83:E83"/>
    <mergeCell ref="C85:E85"/>
    <mergeCell ref="C75:E75"/>
    <mergeCell ref="C77:E77"/>
    <mergeCell ref="C79:E79"/>
    <mergeCell ref="C81:E81"/>
    <mergeCell ref="C96:E96"/>
    <mergeCell ref="C87:E87"/>
    <mergeCell ref="C89:E89"/>
    <mergeCell ref="C91:E91"/>
    <mergeCell ref="C93:E93"/>
  </mergeCells>
  <printOptions/>
  <pageMargins left="0.22" right="0.2" top="0.25" bottom="0.27" header="0.18" footer="0.29"/>
  <pageSetup horizontalDpi="600" verticalDpi="600" orientation="portrait" r:id="rId2"/>
  <headerFooter alignWithMargins="0">
    <oddFooter>&amp;C
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2017-05-03T07:45:03Z</cp:lastPrinted>
  <dcterms:created xsi:type="dcterms:W3CDTF">2017-02-04T03:54:20Z</dcterms:created>
  <dcterms:modified xsi:type="dcterms:W3CDTF">2017-05-04T08:19:28Z</dcterms:modified>
  <cp:category/>
  <cp:version/>
  <cp:contentType/>
  <cp:contentStatus/>
</cp:coreProperties>
</file>