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76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12" i="1"/>
  <c r="A13"/>
  <c r="A14"/>
  <c r="A15"/>
  <c r="A16"/>
  <c r="A17"/>
  <c r="A18"/>
  <c r="A19"/>
  <c r="L12"/>
  <c r="L13"/>
  <c r="L14"/>
  <c r="L15"/>
  <c r="L16"/>
  <c r="L17"/>
  <c r="L18"/>
  <c r="L19"/>
  <c r="L11"/>
  <c r="L20"/>
</calcChain>
</file>

<file path=xl/sharedStrings.xml><?xml version="1.0" encoding="utf-8"?>
<sst xmlns="http://schemas.openxmlformats.org/spreadsheetml/2006/main" count="84" uniqueCount="64">
  <si>
    <t>BỘ CÔNG THƯƠNG</t>
  </si>
  <si>
    <t>DANH SÁCH SINH VIÊN ĐƯỢC XÉT CẤP HỌC BỔNG KKHT KỲ II NĂM HỌC 2015-2016</t>
  </si>
  <si>
    <t>ĐVT: đồng</t>
  </si>
  <si>
    <t>TT</t>
  </si>
  <si>
    <t>Mã SV</t>
  </si>
  <si>
    <t>Họ và tên</t>
  </si>
  <si>
    <t>Lớp</t>
  </si>
  <si>
    <t>Thành tích</t>
  </si>
  <si>
    <t>Số TC
(tháng)</t>
  </si>
  <si>
    <t>Thành tiền
 (đ)</t>
  </si>
  <si>
    <t>Ký nhận</t>
  </si>
  <si>
    <t>Ghi chú</t>
  </si>
  <si>
    <t>Điểm
 TBCHT</t>
  </si>
  <si>
    <t>Xếp loại 
rèn luyện</t>
  </si>
  <si>
    <t>Xếp loại 
HB KKHT</t>
  </si>
  <si>
    <t>CQ08DH0304</t>
  </si>
  <si>
    <t>Nguyễn Minh Phương</t>
  </si>
  <si>
    <t>TĐCT K8</t>
  </si>
  <si>
    <t>7,72</t>
  </si>
  <si>
    <t>Xuất sắc</t>
  </si>
  <si>
    <t>Khá</t>
  </si>
  <si>
    <t>LA08DH0003</t>
  </si>
  <si>
    <t>Vanhleevong</t>
  </si>
  <si>
    <t>7,46</t>
  </si>
  <si>
    <t>CQ07DH1158</t>
  </si>
  <si>
    <t>Vũ Quang Hân</t>
  </si>
  <si>
    <t>TĐCT K7</t>
  </si>
  <si>
    <t>8,53</t>
  </si>
  <si>
    <t>Giỏi</t>
  </si>
  <si>
    <t>CQ07DH0859</t>
  </si>
  <si>
    <t>Phạm Thị Xuân</t>
  </si>
  <si>
    <t>8,0</t>
  </si>
  <si>
    <t>CQ07DH0860</t>
  </si>
  <si>
    <t>Lê Anh Chiến</t>
  </si>
  <si>
    <t>7,67</t>
  </si>
  <si>
    <t>CQ06DH1730</t>
  </si>
  <si>
    <t>Nguyễn Công Tân</t>
  </si>
  <si>
    <t>TĐCT K6</t>
  </si>
  <si>
    <t>8,38</t>
  </si>
  <si>
    <t>CQ06DH1545</t>
  </si>
  <si>
    <t>Nguyễn Văn Thưởng</t>
  </si>
  <si>
    <t>7,88</t>
  </si>
  <si>
    <t>CQ06DH1515</t>
  </si>
  <si>
    <t>Trần Hải Ngọc</t>
  </si>
  <si>
    <t>7,69</t>
  </si>
  <si>
    <t>CQ06DH1507</t>
  </si>
  <si>
    <t>Ngô Thị Thanh Xuân</t>
  </si>
  <si>
    <t>TĐCT K5</t>
  </si>
  <si>
    <t>8,33</t>
  </si>
  <si>
    <t>Phạm Kim Vân</t>
  </si>
  <si>
    <t>Số tiền/1
 tín chỉ
(tháng)
(đ)</t>
  </si>
  <si>
    <t>Số tiền thưởng HBKKHT từ loại giỏi (đ)</t>
  </si>
  <si>
    <t>Mức HB KKHT</t>
  </si>
  <si>
    <t>8 = 5x6+7</t>
  </si>
  <si>
    <t>Tổng toàn Khoa</t>
  </si>
  <si>
    <t>Khoa: Trắc địa Địa chất</t>
  </si>
  <si>
    <t>CỘNG HÒA XÃ HỘI CHỦ NGHĨA VIỆT NAM</t>
  </si>
  <si>
    <r>
      <t xml:space="preserve">Độc </t>
    </r>
    <r>
      <rPr>
        <b/>
        <u/>
        <sz val="12"/>
        <rFont val="Times New Roman"/>
        <family val="1"/>
      </rPr>
      <t>lập- Tự do- Hạnh</t>
    </r>
    <r>
      <rPr>
        <b/>
        <sz val="12"/>
        <rFont val="Times New Roman"/>
        <family val="1"/>
      </rPr>
      <t xml:space="preserve"> phúc</t>
    </r>
  </si>
  <si>
    <r>
      <t xml:space="preserve">TRƯỜNG </t>
    </r>
    <r>
      <rPr>
        <b/>
        <u/>
        <sz val="11"/>
        <rFont val="Times New Roman"/>
        <family val="1"/>
      </rPr>
      <t>ĐH CÔNG NGHIỆP</t>
    </r>
    <r>
      <rPr>
        <b/>
        <sz val="11"/>
        <rFont val="Times New Roman"/>
        <family val="1"/>
      </rPr>
      <t xml:space="preserve"> QUẢNG NINH</t>
    </r>
  </si>
  <si>
    <t>P. TRƯỞNG KHOA TĐ- ĐC</t>
  </si>
  <si>
    <t>Nguyễn Thị Mai Anh</t>
  </si>
  <si>
    <t>Bằng chữ: Ba mươi triệu bốn trăm sáu mươi nghìn đồng</t>
  </si>
  <si>
    <t xml:space="preserve"> TP. CTHSSV</t>
  </si>
  <si>
    <t>( Kèm theo Quyết định số: 260 /QĐ- ĐHCNQN ngày 13 tháng 12 năm 2016 )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</si>
</sst>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2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3" fontId="3" fillId="0" borderId="0" xfId="1" applyNumberFormat="1" applyFont="1" applyFill="1"/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5" fillId="0" borderId="0" xfId="1" applyFont="1" applyFill="1" applyAlignment="1"/>
    <xf numFmtId="0" fontId="8" fillId="0" borderId="0" xfId="0" applyFont="1"/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9" fillId="0" borderId="1" xfId="1" applyFont="1" applyFill="1" applyBorder="1" applyAlignment="1"/>
    <xf numFmtId="0" fontId="17" fillId="0" borderId="0" xfId="0" applyFont="1"/>
    <xf numFmtId="0" fontId="4" fillId="0" borderId="7" xfId="1" applyFont="1" applyFill="1" applyBorder="1" applyAlignment="1"/>
    <xf numFmtId="0" fontId="4" fillId="0" borderId="3" xfId="1" applyFont="1" applyFill="1" applyBorder="1" applyAlignment="1"/>
    <xf numFmtId="0" fontId="4" fillId="0" borderId="8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10" fillId="0" borderId="3" xfId="1" applyNumberFormat="1" applyFont="1" applyFill="1" applyBorder="1" applyAlignment="1" applyProtection="1">
      <alignment horizontal="center" wrapText="1"/>
    </xf>
    <xf numFmtId="164" fontId="4" fillId="0" borderId="3" xfId="1" applyNumberFormat="1" applyFont="1" applyFill="1" applyBorder="1" applyAlignment="1"/>
    <xf numFmtId="164" fontId="4" fillId="0" borderId="3" xfId="1" applyNumberFormat="1" applyFont="1" applyFill="1" applyBorder="1" applyAlignment="1">
      <alignment horizontal="center"/>
    </xf>
    <xf numFmtId="0" fontId="13" fillId="0" borderId="3" xfId="1" applyFont="1" applyFill="1" applyBorder="1" applyAlignment="1"/>
    <xf numFmtId="0" fontId="13" fillId="0" borderId="3" xfId="1" quotePrefix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left"/>
    </xf>
    <xf numFmtId="3" fontId="11" fillId="0" borderId="9" xfId="1" applyNumberFormat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left"/>
    </xf>
    <xf numFmtId="3" fontId="11" fillId="0" borderId="11" xfId="1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 applyProtection="1">
      <alignment horizontal="left"/>
    </xf>
    <xf numFmtId="0" fontId="11" fillId="0" borderId="12" xfId="1" applyNumberFormat="1" applyFont="1" applyFill="1" applyBorder="1" applyAlignment="1" applyProtection="1">
      <alignment horizontal="left"/>
    </xf>
    <xf numFmtId="0" fontId="12" fillId="0" borderId="11" xfId="1" applyNumberFormat="1" applyFont="1" applyFill="1" applyBorder="1" applyAlignment="1" applyProtection="1">
      <alignment horizontal="center" wrapText="1"/>
    </xf>
    <xf numFmtId="0" fontId="12" fillId="0" borderId="12" xfId="1" applyNumberFormat="1" applyFont="1" applyFill="1" applyBorder="1" applyAlignment="1" applyProtection="1">
      <alignment horizontal="left"/>
    </xf>
    <xf numFmtId="0" fontId="12" fillId="0" borderId="14" xfId="0" applyNumberFormat="1" applyFont="1" applyFill="1" applyBorder="1" applyAlignment="1" applyProtection="1"/>
    <xf numFmtId="0" fontId="11" fillId="0" borderId="15" xfId="1" applyFont="1" applyFill="1" applyBorder="1" applyAlignment="1">
      <alignment horizontal="center"/>
    </xf>
    <xf numFmtId="0" fontId="12" fillId="0" borderId="16" xfId="0" applyNumberFormat="1" applyFont="1" applyFill="1" applyBorder="1" applyAlignment="1" applyProtection="1"/>
    <xf numFmtId="0" fontId="11" fillId="0" borderId="17" xfId="1" applyFont="1" applyFill="1" applyBorder="1" applyAlignment="1">
      <alignment horizontal="left"/>
    </xf>
    <xf numFmtId="0" fontId="11" fillId="0" borderId="18" xfId="1" applyFont="1" applyFill="1" applyBorder="1" applyAlignment="1">
      <alignment horizontal="left"/>
    </xf>
    <xf numFmtId="3" fontId="11" fillId="0" borderId="15" xfId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21" fillId="0" borderId="0" xfId="0" applyFont="1"/>
    <xf numFmtId="0" fontId="11" fillId="0" borderId="19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Alignment="1"/>
    <xf numFmtId="3" fontId="3" fillId="0" borderId="0" xfId="1" applyNumberFormat="1" applyFont="1" applyFill="1" applyBorder="1" applyAlignment="1">
      <alignment horizontal="left"/>
    </xf>
    <xf numFmtId="0" fontId="11" fillId="0" borderId="24" xfId="1" applyFont="1" applyFill="1" applyBorder="1" applyAlignment="1">
      <alignment horizontal="left"/>
    </xf>
    <xf numFmtId="0" fontId="11" fillId="0" borderId="10" xfId="1" applyFont="1" applyFill="1" applyBorder="1" applyAlignment="1">
      <alignment horizontal="left"/>
    </xf>
    <xf numFmtId="0" fontId="15" fillId="0" borderId="2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 applyProtection="1">
      <alignment horizontal="left"/>
    </xf>
    <xf numFmtId="0" fontId="11" fillId="0" borderId="12" xfId="1" applyNumberFormat="1" applyFont="1" applyFill="1" applyBorder="1" applyAlignment="1" applyProtection="1">
      <alignment horizontal="left"/>
    </xf>
    <xf numFmtId="0" fontId="11" fillId="0" borderId="13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12" fillId="0" borderId="13" xfId="1" applyNumberFormat="1" applyFont="1" applyFill="1" applyBorder="1" applyAlignment="1" applyProtection="1">
      <alignment horizontal="left"/>
    </xf>
    <xf numFmtId="0" fontId="12" fillId="0" borderId="12" xfId="1" applyNumberFormat="1" applyFont="1" applyFill="1" applyBorder="1" applyAlignment="1" applyProtection="1">
      <alignment horizontal="left"/>
    </xf>
    <xf numFmtId="3" fontId="3" fillId="0" borderId="2" xfId="1" applyNumberFormat="1" applyFont="1" applyFill="1" applyBorder="1" applyAlignment="1">
      <alignment horizontal="left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K9" sqref="K9"/>
    </sheetView>
  </sheetViews>
  <sheetFormatPr defaultRowHeight="15"/>
  <cols>
    <col min="1" max="1" width="4.7109375" customWidth="1"/>
    <col min="2" max="2" width="14.42578125" bestFit="1" customWidth="1"/>
    <col min="4" max="4" width="13.140625" customWidth="1"/>
    <col min="5" max="5" width="12.140625" customWidth="1"/>
    <col min="6" max="6" width="9" customWidth="1"/>
    <col min="7" max="7" width="10.42578125" customWidth="1"/>
    <col min="8" max="8" width="9.7109375" customWidth="1"/>
    <col min="9" max="9" width="7.5703125" customWidth="1"/>
    <col min="10" max="10" width="9.28515625" customWidth="1"/>
    <col min="11" max="11" width="9.5703125" customWidth="1"/>
    <col min="12" max="12" width="12.28515625" customWidth="1"/>
    <col min="13" max="13" width="12.7109375" customWidth="1"/>
  </cols>
  <sheetData>
    <row r="1" spans="1:15" ht="15.75">
      <c r="A1" s="82" t="s">
        <v>0</v>
      </c>
      <c r="B1" s="82"/>
      <c r="C1" s="82"/>
      <c r="D1" s="82"/>
      <c r="E1" s="82"/>
      <c r="F1" s="21"/>
      <c r="H1" s="84" t="s">
        <v>56</v>
      </c>
      <c r="I1" s="84"/>
      <c r="J1" s="84"/>
      <c r="K1" s="84"/>
      <c r="L1" s="84"/>
      <c r="M1" s="84"/>
      <c r="N1" s="84"/>
      <c r="O1" s="47"/>
    </row>
    <row r="2" spans="1:15" ht="15.75">
      <c r="A2" s="83" t="s">
        <v>58</v>
      </c>
      <c r="B2" s="83"/>
      <c r="C2" s="83"/>
      <c r="D2" s="83"/>
      <c r="E2" s="83"/>
      <c r="F2" s="83"/>
      <c r="G2" s="4"/>
      <c r="H2" s="92" t="s">
        <v>57</v>
      </c>
      <c r="I2" s="92"/>
      <c r="J2" s="92"/>
      <c r="K2" s="92"/>
      <c r="L2" s="92"/>
      <c r="M2" s="92"/>
      <c r="N2" s="92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6.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5" ht="18.75">
      <c r="A5" s="58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5" ht="15.75">
      <c r="A6" s="89" t="s">
        <v>63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5" ht="19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20" t="s">
        <v>2</v>
      </c>
      <c r="M7" s="20"/>
      <c r="N7" s="20"/>
    </row>
    <row r="8" spans="1:15" ht="22.5" customHeight="1">
      <c r="A8" s="86" t="s">
        <v>3</v>
      </c>
      <c r="B8" s="85" t="s">
        <v>4</v>
      </c>
      <c r="C8" s="85" t="s">
        <v>5</v>
      </c>
      <c r="D8" s="86"/>
      <c r="E8" s="62" t="s">
        <v>6</v>
      </c>
      <c r="F8" s="59" t="s">
        <v>7</v>
      </c>
      <c r="G8" s="60"/>
      <c r="H8" s="61"/>
      <c r="I8" s="90" t="s">
        <v>8</v>
      </c>
      <c r="J8" s="64" t="s">
        <v>52</v>
      </c>
      <c r="K8" s="65"/>
      <c r="L8" s="66" t="s">
        <v>9</v>
      </c>
      <c r="M8" s="62" t="s">
        <v>10</v>
      </c>
      <c r="N8" s="62" t="s">
        <v>11</v>
      </c>
    </row>
    <row r="9" spans="1:15" ht="63.75">
      <c r="A9" s="88"/>
      <c r="B9" s="87"/>
      <c r="C9" s="87"/>
      <c r="D9" s="88"/>
      <c r="E9" s="63"/>
      <c r="F9" s="10" t="s">
        <v>12</v>
      </c>
      <c r="G9" s="10" t="s">
        <v>13</v>
      </c>
      <c r="H9" s="11" t="s">
        <v>14</v>
      </c>
      <c r="I9" s="91"/>
      <c r="J9" s="13" t="s">
        <v>50</v>
      </c>
      <c r="K9" s="13" t="s">
        <v>51</v>
      </c>
      <c r="L9" s="67"/>
      <c r="M9" s="63"/>
      <c r="N9" s="63"/>
    </row>
    <row r="10" spans="1:15">
      <c r="A10" s="14"/>
      <c r="B10" s="15">
        <v>1</v>
      </c>
      <c r="C10" s="68">
        <v>2</v>
      </c>
      <c r="D10" s="69"/>
      <c r="E10" s="16">
        <v>3</v>
      </c>
      <c r="F10" s="55">
        <v>4</v>
      </c>
      <c r="G10" s="56"/>
      <c r="H10" s="57"/>
      <c r="I10" s="17">
        <v>5</v>
      </c>
      <c r="J10" s="17">
        <v>6</v>
      </c>
      <c r="K10" s="18">
        <v>7</v>
      </c>
      <c r="L10" s="18" t="s">
        <v>53</v>
      </c>
      <c r="M10" s="16"/>
      <c r="N10" s="16"/>
    </row>
    <row r="11" spans="1:15" ht="20.100000000000001" customHeight="1">
      <c r="A11" s="31">
        <v>1</v>
      </c>
      <c r="B11" s="32" t="s">
        <v>15</v>
      </c>
      <c r="C11" s="53" t="s">
        <v>16</v>
      </c>
      <c r="D11" s="54"/>
      <c r="E11" s="31" t="s">
        <v>17</v>
      </c>
      <c r="F11" s="31" t="s">
        <v>18</v>
      </c>
      <c r="G11" s="31" t="s">
        <v>19</v>
      </c>
      <c r="H11" s="31" t="s">
        <v>20</v>
      </c>
      <c r="I11" s="31">
        <v>25</v>
      </c>
      <c r="J11" s="33">
        <v>220000</v>
      </c>
      <c r="K11" s="33">
        <v>0</v>
      </c>
      <c r="L11" s="33">
        <f>I11*J11+K11</f>
        <v>5500000</v>
      </c>
      <c r="M11" s="31"/>
      <c r="N11" s="31"/>
    </row>
    <row r="12" spans="1:15" ht="20.100000000000001" customHeight="1">
      <c r="A12" s="34">
        <f>A11+1</f>
        <v>2</v>
      </c>
      <c r="B12" s="35" t="s">
        <v>21</v>
      </c>
      <c r="C12" s="72" t="s">
        <v>22</v>
      </c>
      <c r="D12" s="73"/>
      <c r="E12" s="34" t="s">
        <v>17</v>
      </c>
      <c r="F12" s="34" t="s">
        <v>23</v>
      </c>
      <c r="G12" s="34" t="s">
        <v>19</v>
      </c>
      <c r="H12" s="34" t="s">
        <v>20</v>
      </c>
      <c r="I12" s="34">
        <v>23</v>
      </c>
      <c r="J12" s="36">
        <v>220000</v>
      </c>
      <c r="K12" s="36">
        <v>0</v>
      </c>
      <c r="L12" s="36">
        <f t="shared" ref="L12:L19" si="0">I12*J12+K12</f>
        <v>5060000</v>
      </c>
      <c r="M12" s="34"/>
      <c r="N12" s="34"/>
    </row>
    <row r="13" spans="1:15" ht="20.100000000000001" customHeight="1">
      <c r="A13" s="34">
        <f t="shared" ref="A13:A19" si="1">A12+1</f>
        <v>3</v>
      </c>
      <c r="B13" s="37" t="s">
        <v>24</v>
      </c>
      <c r="C13" s="72" t="s">
        <v>25</v>
      </c>
      <c r="D13" s="73"/>
      <c r="E13" s="34" t="s">
        <v>26</v>
      </c>
      <c r="F13" s="34" t="s">
        <v>27</v>
      </c>
      <c r="G13" s="34" t="s">
        <v>19</v>
      </c>
      <c r="H13" s="34" t="s">
        <v>28</v>
      </c>
      <c r="I13" s="34">
        <v>17</v>
      </c>
      <c r="J13" s="36">
        <v>170000</v>
      </c>
      <c r="K13" s="36">
        <v>300000</v>
      </c>
      <c r="L13" s="36">
        <f t="shared" si="0"/>
        <v>3190000</v>
      </c>
      <c r="M13" s="34"/>
      <c r="N13" s="34"/>
    </row>
    <row r="14" spans="1:15" ht="20.100000000000001" customHeight="1">
      <c r="A14" s="34">
        <f t="shared" si="1"/>
        <v>4</v>
      </c>
      <c r="B14" s="38" t="s">
        <v>29</v>
      </c>
      <c r="C14" s="70" t="s">
        <v>30</v>
      </c>
      <c r="D14" s="71"/>
      <c r="E14" s="34" t="s">
        <v>26</v>
      </c>
      <c r="F14" s="34" t="s">
        <v>31</v>
      </c>
      <c r="G14" s="34" t="s">
        <v>19</v>
      </c>
      <c r="H14" s="34" t="s">
        <v>28</v>
      </c>
      <c r="I14" s="34">
        <v>15</v>
      </c>
      <c r="J14" s="36">
        <v>170000</v>
      </c>
      <c r="K14" s="36">
        <v>300000</v>
      </c>
      <c r="L14" s="36">
        <f t="shared" si="0"/>
        <v>2850000</v>
      </c>
      <c r="M14" s="34"/>
      <c r="N14" s="34"/>
    </row>
    <row r="15" spans="1:15" ht="20.100000000000001" customHeight="1">
      <c r="A15" s="34">
        <f t="shared" si="1"/>
        <v>5</v>
      </c>
      <c r="B15" s="38" t="s">
        <v>32</v>
      </c>
      <c r="C15" s="70" t="s">
        <v>33</v>
      </c>
      <c r="D15" s="71"/>
      <c r="E15" s="34" t="s">
        <v>26</v>
      </c>
      <c r="F15" s="39" t="s">
        <v>34</v>
      </c>
      <c r="G15" s="34" t="s">
        <v>19</v>
      </c>
      <c r="H15" s="34" t="s">
        <v>20</v>
      </c>
      <c r="I15" s="39">
        <v>15</v>
      </c>
      <c r="J15" s="36">
        <v>170000</v>
      </c>
      <c r="K15" s="36">
        <v>0</v>
      </c>
      <c r="L15" s="36">
        <f t="shared" si="0"/>
        <v>2550000</v>
      </c>
      <c r="M15" s="34"/>
      <c r="N15" s="34"/>
    </row>
    <row r="16" spans="1:15" ht="20.100000000000001" customHeight="1">
      <c r="A16" s="34">
        <f t="shared" si="1"/>
        <v>6</v>
      </c>
      <c r="B16" s="40" t="s">
        <v>35</v>
      </c>
      <c r="C16" s="75" t="s">
        <v>36</v>
      </c>
      <c r="D16" s="76"/>
      <c r="E16" s="34" t="s">
        <v>37</v>
      </c>
      <c r="F16" s="39" t="s">
        <v>38</v>
      </c>
      <c r="G16" s="34" t="s">
        <v>19</v>
      </c>
      <c r="H16" s="34" t="s">
        <v>28</v>
      </c>
      <c r="I16" s="39">
        <v>16</v>
      </c>
      <c r="J16" s="36">
        <v>170000</v>
      </c>
      <c r="K16" s="36">
        <v>300000</v>
      </c>
      <c r="L16" s="36">
        <f t="shared" si="0"/>
        <v>3020000</v>
      </c>
      <c r="M16" s="34"/>
      <c r="N16" s="34"/>
    </row>
    <row r="17" spans="1:14" ht="20.100000000000001" customHeight="1">
      <c r="A17" s="34">
        <f t="shared" si="1"/>
        <v>7</v>
      </c>
      <c r="B17" s="40" t="s">
        <v>39</v>
      </c>
      <c r="C17" s="75" t="s">
        <v>40</v>
      </c>
      <c r="D17" s="76"/>
      <c r="E17" s="34" t="s">
        <v>37</v>
      </c>
      <c r="F17" s="39" t="s">
        <v>41</v>
      </c>
      <c r="G17" s="34" t="s">
        <v>19</v>
      </c>
      <c r="H17" s="34" t="s">
        <v>20</v>
      </c>
      <c r="I17" s="39">
        <v>16</v>
      </c>
      <c r="J17" s="36">
        <v>170000</v>
      </c>
      <c r="K17" s="36">
        <v>0</v>
      </c>
      <c r="L17" s="36">
        <f t="shared" si="0"/>
        <v>2720000</v>
      </c>
      <c r="M17" s="34"/>
      <c r="N17" s="34"/>
    </row>
    <row r="18" spans="1:14" ht="20.100000000000001" customHeight="1">
      <c r="A18" s="34">
        <f t="shared" si="1"/>
        <v>8</v>
      </c>
      <c r="B18" s="41" t="s">
        <v>42</v>
      </c>
      <c r="C18" s="80" t="s">
        <v>43</v>
      </c>
      <c r="D18" s="73"/>
      <c r="E18" s="34" t="s">
        <v>37</v>
      </c>
      <c r="F18" s="34" t="s">
        <v>44</v>
      </c>
      <c r="G18" s="34" t="s">
        <v>19</v>
      </c>
      <c r="H18" s="34" t="s">
        <v>20</v>
      </c>
      <c r="I18" s="34">
        <v>16</v>
      </c>
      <c r="J18" s="36">
        <v>170000</v>
      </c>
      <c r="K18" s="36">
        <v>0</v>
      </c>
      <c r="L18" s="36">
        <f t="shared" si="0"/>
        <v>2720000</v>
      </c>
      <c r="M18" s="34"/>
      <c r="N18" s="34"/>
    </row>
    <row r="19" spans="1:14" ht="20.100000000000001" customHeight="1">
      <c r="A19" s="49">
        <f t="shared" si="1"/>
        <v>9</v>
      </c>
      <c r="B19" s="43" t="s">
        <v>45</v>
      </c>
      <c r="C19" s="44" t="s">
        <v>46</v>
      </c>
      <c r="D19" s="45"/>
      <c r="E19" s="42" t="s">
        <v>47</v>
      </c>
      <c r="F19" s="42" t="s">
        <v>48</v>
      </c>
      <c r="G19" s="42" t="s">
        <v>19</v>
      </c>
      <c r="H19" s="42" t="s">
        <v>28</v>
      </c>
      <c r="I19" s="42">
        <v>15</v>
      </c>
      <c r="J19" s="46">
        <v>170000</v>
      </c>
      <c r="K19" s="46">
        <v>300000</v>
      </c>
      <c r="L19" s="46">
        <f t="shared" si="0"/>
        <v>2850000</v>
      </c>
      <c r="M19" s="42"/>
      <c r="N19" s="42"/>
    </row>
    <row r="20" spans="1:14" ht="20.100000000000001" customHeight="1">
      <c r="A20" s="22"/>
      <c r="B20" s="23"/>
      <c r="C20" s="78" t="s">
        <v>54</v>
      </c>
      <c r="D20" s="79"/>
      <c r="E20" s="24"/>
      <c r="F20" s="23"/>
      <c r="G20" s="25"/>
      <c r="H20" s="26"/>
      <c r="I20" s="26"/>
      <c r="J20" s="26"/>
      <c r="K20" s="27"/>
      <c r="L20" s="28">
        <f>+SUM(L11:L19)</f>
        <v>30460000</v>
      </c>
      <c r="M20" s="29"/>
      <c r="N20" s="30"/>
    </row>
    <row r="21" spans="1:14" ht="18.75">
      <c r="A21" s="9" t="s">
        <v>61</v>
      </c>
      <c r="B21" s="9"/>
      <c r="C21" s="9"/>
      <c r="D21" s="9"/>
      <c r="E21" s="9"/>
      <c r="F21" s="9"/>
      <c r="G21" s="2"/>
      <c r="H21" s="2"/>
      <c r="I21" s="2"/>
      <c r="J21" s="2"/>
      <c r="K21" s="3"/>
      <c r="L21" s="77"/>
      <c r="M21" s="77"/>
      <c r="N21" s="77"/>
    </row>
    <row r="22" spans="1:14" ht="15" customHeight="1">
      <c r="A22" s="50"/>
      <c r="B22" s="50"/>
      <c r="C22" s="50"/>
      <c r="D22" s="50"/>
      <c r="E22" s="50"/>
      <c r="F22" s="50"/>
      <c r="G22" s="2"/>
      <c r="H22" s="2"/>
      <c r="I22" s="2"/>
      <c r="J22" s="2"/>
      <c r="K22" s="3"/>
      <c r="L22" s="52"/>
      <c r="M22" s="52"/>
      <c r="N22" s="52"/>
    </row>
    <row r="23" spans="1:14" ht="18.75">
      <c r="A23" s="1"/>
      <c r="B23" s="50"/>
      <c r="C23" s="50"/>
      <c r="D23" s="81" t="s">
        <v>62</v>
      </c>
      <c r="E23" s="81"/>
      <c r="F23" s="19"/>
      <c r="G23" s="50"/>
      <c r="H23" s="50"/>
      <c r="I23" s="50"/>
      <c r="J23" s="12"/>
      <c r="K23" s="74" t="s">
        <v>59</v>
      </c>
      <c r="L23" s="74"/>
      <c r="M23" s="74"/>
      <c r="N23" s="74"/>
    </row>
    <row r="24" spans="1:14" ht="15.75">
      <c r="B24" s="48"/>
      <c r="C24" s="48"/>
      <c r="D24" s="48"/>
      <c r="G24" s="48"/>
      <c r="H24" s="48"/>
      <c r="I24" s="48"/>
      <c r="K24" s="48"/>
      <c r="L24" s="48"/>
      <c r="M24" s="48"/>
      <c r="N24" s="48"/>
    </row>
    <row r="25" spans="1:14" ht="15.75">
      <c r="B25" s="48"/>
      <c r="C25" s="48"/>
      <c r="D25" s="48"/>
      <c r="G25" s="48"/>
      <c r="H25" s="48"/>
      <c r="I25" s="48"/>
      <c r="K25" s="48"/>
      <c r="L25" s="48"/>
      <c r="M25" s="48"/>
      <c r="N25" s="48"/>
    </row>
    <row r="26" spans="1:14" ht="15.75">
      <c r="B26" s="48"/>
      <c r="C26" s="48"/>
      <c r="D26" s="48"/>
      <c r="G26" s="48"/>
      <c r="H26" s="48"/>
      <c r="I26" s="48"/>
      <c r="K26" s="48"/>
      <c r="L26" s="48"/>
      <c r="M26" s="48"/>
      <c r="N26" s="48"/>
    </row>
    <row r="27" spans="1:14" ht="15.75">
      <c r="B27" s="48"/>
      <c r="C27" s="48"/>
      <c r="D27" s="48"/>
      <c r="G27" s="48"/>
      <c r="H27" s="48"/>
      <c r="I27" s="48"/>
      <c r="K27" s="48"/>
      <c r="L27" s="48"/>
      <c r="M27" s="48"/>
      <c r="N27" s="48"/>
    </row>
    <row r="28" spans="1:14" ht="18.75">
      <c r="A28" s="8"/>
      <c r="B28" s="51"/>
      <c r="C28" s="51"/>
      <c r="D28" s="74" t="s">
        <v>49</v>
      </c>
      <c r="E28" s="74"/>
      <c r="F28" s="51"/>
      <c r="G28" s="51"/>
      <c r="H28" s="51"/>
      <c r="I28" s="51"/>
      <c r="J28" s="7"/>
      <c r="K28" s="74" t="s">
        <v>60</v>
      </c>
      <c r="L28" s="74"/>
      <c r="M28" s="74"/>
      <c r="N28" s="74"/>
    </row>
  </sheetData>
  <mergeCells count="33">
    <mergeCell ref="H2:N2"/>
    <mergeCell ref="A4:N4"/>
    <mergeCell ref="B8:B9"/>
    <mergeCell ref="C18:D18"/>
    <mergeCell ref="D23:E23"/>
    <mergeCell ref="D28:E28"/>
    <mergeCell ref="A1:E1"/>
    <mergeCell ref="A2:F2"/>
    <mergeCell ref="H1:N1"/>
    <mergeCell ref="C8:D9"/>
    <mergeCell ref="A6:N6"/>
    <mergeCell ref="A8:A9"/>
    <mergeCell ref="I8:I9"/>
    <mergeCell ref="C15:D15"/>
    <mergeCell ref="C14:D14"/>
    <mergeCell ref="C13:D13"/>
    <mergeCell ref="C12:D12"/>
    <mergeCell ref="K23:N23"/>
    <mergeCell ref="K28:N28"/>
    <mergeCell ref="C16:D16"/>
    <mergeCell ref="C17:D17"/>
    <mergeCell ref="L21:N21"/>
    <mergeCell ref="C20:D20"/>
    <mergeCell ref="C11:D11"/>
    <mergeCell ref="F10:H10"/>
    <mergeCell ref="A5:N5"/>
    <mergeCell ref="F8:H8"/>
    <mergeCell ref="E8:E9"/>
    <mergeCell ref="M8:M9"/>
    <mergeCell ref="N8:N9"/>
    <mergeCell ref="J8:K8"/>
    <mergeCell ref="L8:L9"/>
    <mergeCell ref="C10:D10"/>
  </mergeCells>
  <phoneticPr fontId="0" type="noConversion"/>
  <pageMargins left="0.24" right="0.16" top="0.34" bottom="0.2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http://gostep.info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NewWind</cp:lastModifiedBy>
  <cp:lastPrinted>2016-12-12T01:26:15Z</cp:lastPrinted>
  <dcterms:created xsi:type="dcterms:W3CDTF">2016-11-04T04:17:46Z</dcterms:created>
  <dcterms:modified xsi:type="dcterms:W3CDTF">2016-12-14T01:10:42Z</dcterms:modified>
</cp:coreProperties>
</file>