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tabRatio="603" activeTab="2"/>
  </bookViews>
  <sheets>
    <sheet name="Học lại của ĐH-CĐ" sheetId="1" r:id="rId1"/>
    <sheet name="Thi lại của ĐH-CĐ" sheetId="2" r:id="rId2"/>
    <sheet name="Học lại của trung cấp" sheetId="3" r:id="rId3"/>
    <sheet name="Thi lại của trung cấp" sheetId="4" r:id="rId4"/>
    <sheet name="00000000" sheetId="5" state="veryHidden" r:id="rId5"/>
    <sheet name="10000000" sheetId="6" state="veryHidden" r:id="rId6"/>
    <sheet name="XXXXXXXX" sheetId="7" state="veryHidden" r:id="rId7"/>
    <sheet name="XL4Poppy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z">#REF!</definedName>
    <definedName name="_1">#REF!</definedName>
    <definedName name="_2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localSheetId="7">#REF!</definedName>
    <definedName name="a" localSheetId="6">#REF!</definedName>
    <definedName name="a">#REF!</definedName>
    <definedName name="A">#REF!</definedName>
    <definedName name="AAA">'[6]MTL(AG)'!#REF!</definedName>
    <definedName name="B">#REF!</definedName>
    <definedName name="bbkt">#REF!</definedName>
    <definedName name="bbtc">#REF!</definedName>
    <definedName name="BLDG">'[1]LEGEND'!$D$8</definedName>
    <definedName name="Bust" localSheetId="7">'XL4Poppy'!$C$31</definedName>
    <definedName name="Bust">#N/A</definedName>
    <definedName name="CLIENT">'[1]LEGEND'!$D$6</definedName>
    <definedName name="COAT">#REF!</definedName>
    <definedName name="Continue" localSheetId="7">'XL4Poppy'!$C$9</definedName>
    <definedName name="Continue">#N/A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7">{"Book1","BANG DIEM HOC PHAN 16.xls"}</definedName>
    <definedName name="Document_array">{"Book1","Mau bao diem K14.xls"}</definedName>
    <definedName name="Documents_array" localSheetId="7">'XL4Poppy'!$B$1:$B$16</definedName>
    <definedName name="Documents_array">#N/A</definedName>
    <definedName name="FP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llo" localSheetId="7">'XL4Poppy'!$A$15</definedName>
    <definedName name="Hello">#N/A</definedName>
    <definedName name="IO">#REF!</definedName>
    <definedName name="LOCATION">'[1]LEGEND'!$D$7</definedName>
    <definedName name="MakeIt" localSheetId="7">'XL4Poppy'!$A$26</definedName>
    <definedName name="MakeIt">#N/A</definedName>
    <definedName name="MAT">#REF!</definedName>
    <definedName name="MF">#REF!</definedName>
    <definedName name="Morning" localSheetId="7">'XL4Poppy'!$C$39</definedName>
    <definedName name="Morning">#N/A</definedName>
    <definedName name="P">#REF!</definedName>
    <definedName name="PA">#REF!</definedName>
    <definedName name="PEJM">#REF!</definedName>
    <definedName name="PF">#REF!</definedName>
    <definedName name="pham">'[10]Phamcap'!$A$6:$E$33</definedName>
    <definedName name="phamc">'[11]XL4Poppy'!$C$9</definedName>
    <definedName name="phamca">'[11]XL4Poppy'!$A$26</definedName>
    <definedName name="PM">'[4]IBASE'!$AH$16:$AV$110</definedName>
    <definedName name="Poppy" localSheetId="7">'XL4Poppy'!$C$27</definedName>
    <definedName name="Poppy">#N/A</definedName>
    <definedName name="print" localSheetId="7">#REF!</definedName>
    <definedName name="print" localSheetId="6">#REF!</definedName>
    <definedName name="print">#REF!</definedName>
    <definedName name="print">#REF!</definedName>
    <definedName name="_xlnm.Print_Area" localSheetId="7">'XL4Poppy'!$C$4</definedName>
    <definedName name="_xlnm.Print_Area" localSheetId="7">'XL4Poppy'!$C$4</definedName>
    <definedName name="Print_Area_MI">#REF!</definedName>
    <definedName name="_xlnm.Print_Titles">$5:$6</definedName>
    <definedName name="Print_Titles_MI">#REF!</definedName>
    <definedName name="PRINTA">#REF!</definedName>
    <definedName name="prjName">#REF!</definedName>
    <definedName name="prjNo">#REF!</definedName>
    <definedName name="PROJ">'[1]LEGEND'!$D$4</definedName>
    <definedName name="RT">#REF!</definedName>
    <definedName name="SB">'[4]IBASE'!$AH$7:$AL$14</definedName>
    <definedName name="SL">#REF!</definedName>
    <definedName name="SORT">#REF!</definedName>
    <definedName name="SORT_AREA">'[2]DI-ESTI'!$A$8:$R$489</definedName>
    <definedName name="SP">#REF!</definedName>
    <definedName name="SUM">#REF!,#REF!</definedName>
    <definedName name="t" localSheetId="6">#REF!</definedName>
    <definedName name="t">#REF!</definedName>
    <definedName name="T">#REF!</definedName>
    <definedName name="test">#REF!</definedName>
    <definedName name="THK">#REF!</definedName>
    <definedName name="TOTAL">#REF!</definedName>
    <definedName name="UP">#REF!,#REF!,#REF!,#REF!,#REF!,#REF!,#REF!,#REF!,#REF!,#REF!,#REF!</definedName>
    <definedName name="usd">'[3]SUMMARY'!$I$16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<sst xmlns="http://schemas.openxmlformats.org/spreadsheetml/2006/main" count="147" uniqueCount="59">
  <si>
    <t>Học phần:….…………………..………… Số ĐVH:…….</t>
  </si>
  <si>
    <t>Điểm
thi HP</t>
  </si>
  <si>
    <r>
      <t xml:space="preserve">BẢNG ĐIỂM HỌC PHẦN - BẬC </t>
    </r>
    <r>
      <rPr>
        <sz val="14"/>
        <rFont val="Times New Roman"/>
        <family val="1"/>
      </rPr>
      <t>………………..</t>
    </r>
    <r>
      <rPr>
        <b/>
        <sz val="14"/>
        <rFont val="Times New Roman"/>
        <family val="1"/>
      </rPr>
      <t xml:space="preserve"> (</t>
    </r>
    <r>
      <rPr>
        <sz val="14"/>
        <rFont val="Times New Roman"/>
        <family val="1"/>
      </rPr>
      <t xml:space="preserve">thi lần 2 </t>
    </r>
    <r>
      <rPr>
        <b/>
        <sz val="14"/>
        <rFont val="Times New Roman"/>
        <family val="1"/>
      </rPr>
      <t xml:space="preserve">) </t>
    </r>
  </si>
  <si>
    <r>
      <t xml:space="preserve">BÁO CÁO KẾT QUẢ GIẢNG DẠY - BẬC TRUNG HỌC </t>
    </r>
    <r>
      <rPr>
        <sz val="14"/>
        <rFont val="Times New Roman"/>
        <family val="1"/>
      </rPr>
      <t>(thi lần 2)</t>
    </r>
  </si>
  <si>
    <r>
      <t>Lớp</t>
    </r>
    <r>
      <rPr>
        <i/>
        <sz val="14"/>
        <rFont val="Times New Roman"/>
        <family val="1"/>
      </rPr>
      <t xml:space="preserve"> ……………………</t>
    </r>
  </si>
  <si>
    <r>
      <t>Lớp</t>
    </r>
    <r>
      <rPr>
        <i/>
        <sz val="14"/>
        <rFont val="Times New Roman"/>
        <family val="1"/>
      </rPr>
      <t xml:space="preserve"> …………………………</t>
    </r>
  </si>
  <si>
    <t>TT</t>
  </si>
  <si>
    <t>Mau bao diem K 14.xls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</si>
  <si>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</si>
  <si>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</si>
  <si>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</si>
  <si>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</si>
  <si>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</si>
  <si>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</si>
  <si>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</si>
  <si>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</si>
  <si>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</si>
  <si>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</si>
  <si>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</si>
  <si>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</si>
  <si>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C:\Program Files\Microsoft Office\OFFICE11\xlstart\Book1.</t>
  </si>
  <si>
    <t>BANG DIEM HOC PHAN 16.xls</t>
  </si>
  <si>
    <t>_________________</t>
  </si>
  <si>
    <t>__________________________</t>
  </si>
  <si>
    <t>BỘ CÔNG THƯƠNG</t>
  </si>
  <si>
    <t>CỘNG HOÀ XÃ HỘI CHỦ NGHĨA VIỆT NAM</t>
  </si>
  <si>
    <t>TRƯỜNG ĐH CÔNG NGHIỆP QUẢNG NINH</t>
  </si>
  <si>
    <t>Độc lập - Tự do - Hạnh phúc</t>
  </si>
  <si>
    <t>Học kỳ :…….Năm học20.... - 20....</t>
  </si>
  <si>
    <t xml:space="preserve">Họ và </t>
  </si>
  <si>
    <t>tên</t>
  </si>
  <si>
    <t>Ngày 
sinh</t>
  </si>
  <si>
    <t>TBC K.tra T.kỳ</t>
  </si>
  <si>
    <t>Điểm chuyên cần</t>
  </si>
  <si>
    <t>Điểm thi  HP</t>
  </si>
  <si>
    <t>Điểm Tổng kết HP</t>
  </si>
  <si>
    <t>Ghi chú của giáo viên</t>
  </si>
  <si>
    <t>Đã sửa 13/6/11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</si>
  <si>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</si>
  <si>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</si>
  <si>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</si>
  <si>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  Ngày        tháng         năm 20....</t>
  </si>
  <si>
    <t xml:space="preserve">TRƯỞNG KHOA  </t>
  </si>
  <si>
    <t xml:space="preserve">TRƯỞNG BỘ MÔN </t>
  </si>
  <si>
    <t>GIẢNG VIÊN GIẢNG HỌC PHẦN</t>
  </si>
  <si>
    <t xml:space="preserve">(Ký, ghi họ tên)  </t>
  </si>
  <si>
    <t>Học phần :….…………………..……... Số ĐVH :…….</t>
  </si>
  <si>
    <t>Hoặc học ghép với lớp:…………………………</t>
  </si>
  <si>
    <r>
      <t>Lớp:</t>
    </r>
    <r>
      <rPr>
        <i/>
        <sz val="14"/>
        <rFont val="Times New Roman"/>
        <family val="1"/>
      </rPr>
      <t>……………………</t>
    </r>
  </si>
  <si>
    <t>Ngày tháng năm thi : …………………Thi lần:…..</t>
  </si>
  <si>
    <t xml:space="preserve"> - Mỗi bảng điểm chỉ ghi danh sách của 1 lớp.</t>
  </si>
  <si>
    <t>Ngày tháng năm thi : ……………………</t>
  </si>
  <si>
    <r>
      <t xml:space="preserve">BẢNG ĐIỂM HỌC PHẦN - BẬC </t>
    </r>
    <r>
      <rPr>
        <sz val="14"/>
        <rFont val="Times New Roman"/>
        <family val="1"/>
      </rPr>
      <t>……………...</t>
    </r>
    <r>
      <rPr>
        <b/>
        <sz val="14"/>
        <rFont val="Times New Roman"/>
        <family val="1"/>
      </rPr>
      <t xml:space="preserve"> (</t>
    </r>
    <r>
      <rPr>
        <sz val="14"/>
        <rFont val="Times New Roman"/>
        <family val="1"/>
      </rPr>
      <t xml:space="preserve">học lại </t>
    </r>
    <r>
      <rPr>
        <b/>
        <sz val="14"/>
        <rFont val="Times New Roman"/>
        <family val="1"/>
      </rPr>
      <t xml:space="preserve">) </t>
    </r>
  </si>
  <si>
    <t>Độc lập – Tự do – Hạnh phúc</t>
  </si>
  <si>
    <r>
      <t xml:space="preserve">BÁO CÁO KẾT QUẢ GIẢNG DẠY - BẬC TRUNG HỌC </t>
    </r>
    <r>
      <rPr>
        <sz val="14"/>
        <rFont val="Times New Roman"/>
        <family val="1"/>
      </rPr>
      <t>(học lại)</t>
    </r>
  </si>
  <si>
    <t>Thời gian thi : ……………………………..</t>
  </si>
  <si>
    <t>Học kỳ: ……….., Năm học : 20..… - 20..…</t>
  </si>
  <si>
    <t>Họ và tên</t>
  </si>
  <si>
    <t>Học riêng theo Quyết định:………………………...Lớp số:………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</si>
</sst>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\-#,##0.00"/>
    <numFmt numFmtId="165" formatCode="\$#,##0\ ;\(\$#,##0\)"/>
    <numFmt numFmtId="166" formatCode="0.0"/>
    <numFmt numFmtId="167" formatCode="_-* #,##0_-;\-* #,##0_-;_-* &quot;-&quot;_-;_-@_-"/>
    <numFmt numFmtId="168" formatCode="_-* #,##0.00_-;\-* #,##0.00_-;_-* &quot;-&quot;??_-;_-@_-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\&quot;#,##0;[Red]&quot;\&quot;\-#,##0"/>
    <numFmt numFmtId="172" formatCode="_ * #,##0.00_ ;_ * \-#,##0.00_ ;_ * &quot;-&quot;??_ ;_ @_ "/>
    <numFmt numFmtId="173" formatCode="_ * #,##0_ ;_ * \-#,##0_ ;_ * &quot;-&quot;_ ;_ @_ "/>
    <numFmt numFmtId="174" formatCode="_(* #,##0.0_);_(* \(#,##0.0\);_(* &quot;-&quot;??_);_(@_)"/>
    <numFmt numFmtId="175" formatCode="_(* #,##0.000_);_(* \(#,##0.000\);_(* &quot;-&quot;??_);_(@_)"/>
    <numFmt numFmtId="176" formatCode="_(* #.##0.0_);_(* \(#.##0.0\);_(* &quot;-&quot;??_);_(@_)"/>
    <numFmt numFmtId="177" formatCode="_(* #.##0._);_(* \(#.##0.\);_(* &quot;-&quot;??_);_(@_)"/>
    <numFmt numFmtId="178" formatCode="_(* #.##._);_(* \(#.##.\);_(* &quot;-&quot;??_);_(@_ⴆ"/>
    <numFmt numFmtId="179" formatCode="_(* #.#._);_(* \(#.#.\);_(* &quot;-&quot;??_);_(@_ⴆ"/>
    <numFmt numFmtId="180" formatCode="_(* #.###._);_(* \(#.###.\);_(* &quot;-&quot;??_);_(@_ⴆ"/>
    <numFmt numFmtId="181" formatCode="_(* #.####._);_(* \(#.####.\);_(* &quot;-&quot;??_);_(@_ⴆ"/>
    <numFmt numFmtId="182" formatCode="_(* #.#####._);_(* \(#.#####.\);_(* &quot;-&quot;??_);_(@_ⴆ"/>
    <numFmt numFmtId="183" formatCode="_(* #,##0_);_(* \(#,##0\);_(* &quot;-&quot;??_);_(@_)"/>
    <numFmt numFmtId="184" formatCode="_(* #,##0.000_);_(* \(#,##0.000\);_(* &quot;-&quot;???_);_(@_)"/>
    <numFmt numFmtId="185" formatCode="0.00000"/>
    <numFmt numFmtId="186" formatCode="0.0000"/>
    <numFmt numFmtId="187" formatCode="0.000"/>
    <numFmt numFmtId="188" formatCode="_(* #,##0.0_);_(* \(#,##0.0\);_(* &quot;-&quot;?_);_(@_)"/>
    <numFmt numFmtId="189" formatCode="_(* #,##0.0000_);_(* \(#,##0.0000\);_(* &quot;-&quot;??_);_(@_)"/>
    <numFmt numFmtId="190" formatCode="0.000000"/>
    <numFmt numFmtId="191" formatCode="_(* #,##0.0000_);_(* \(#,##0.0000\);_(* &quot;-&quot;????_);_(@_)"/>
    <numFmt numFmtId="192" formatCode="_(* #,##0.00000_);_(* \(#,##0.00000\);_(* &quot;-&quot;??_);_(@_)"/>
    <numFmt numFmtId="193" formatCode="_(* #,##0.000000_);_(* \(#,##0.000000\);_(* &quot;-&quot;??_);_(@_)"/>
    <numFmt numFmtId="194" formatCode="#,##0.0"/>
    <numFmt numFmtId="195" formatCode="#,##0.000"/>
    <numFmt numFmtId="196" formatCode="#,##0.0000"/>
    <numFmt numFmtId="197" formatCode="#,##0.00000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-* #,##0\ &quot;FB&quot;_-;\-* #,##0\ &quot;FB&quot;_-;_-* &quot;-&quot;\ &quot;FB&quot;_-;_-@_-"/>
    <numFmt numFmtId="202" formatCode="_-* #,##0\ _F_B_-;\-* #,##0\ _F_B_-;_-* &quot;-&quot;\ _F_B_-;_-@_-"/>
    <numFmt numFmtId="203" formatCode="_-* #,##0.00\ &quot;FB&quot;_-;\-* #,##0.00\ &quot;FB&quot;_-;_-* &quot;-&quot;??\ &quot;FB&quot;_-;_-@_-"/>
    <numFmt numFmtId="204" formatCode="_-* #,##0.00\ _F_B_-;\-* #,##0.00\ _F_B_-;_-* &quot;-&quot;??\ _F_B_-;_-@_-"/>
    <numFmt numFmtId="205" formatCode="_(* #,##0.00000_);_(* \(#,##0.00000\);_(* &quot;-&quot;?????_);_(@_)"/>
    <numFmt numFmtId="206" formatCode="_(* #,##0.000000_);_(* \(#,##0.000000\);_(* &quot;-&quot;??????_);_(@_)"/>
    <numFmt numFmtId="207" formatCode="0.0%"/>
    <numFmt numFmtId="208" formatCode="#\ ###\ ###"/>
    <numFmt numFmtId="209" formatCode="#\ ##0"/>
    <numFmt numFmtId="210" formatCode="###\ ###\ ###"/>
    <numFmt numFmtId="211" formatCode=".\ #\ ;#####"/>
    <numFmt numFmtId="212" formatCode=".\ ###\ ;#####.00"/>
    <numFmt numFmtId="213" formatCode="###.00\ ###\ ###"/>
    <numFmt numFmtId="214" formatCode="#.0\ ###\ ###"/>
    <numFmt numFmtId="215" formatCode="###.0\ ###\ ###"/>
    <numFmt numFmtId="216" formatCode=".\ ##\ ;################################################################################################.0"/>
    <numFmt numFmtId="217" formatCode="0.0000000"/>
  </numFmts>
  <fonts count="49">
    <font>
      <sz val="12"/>
      <name val=".VnTime"/>
      <family val="0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0"/>
    </font>
    <font>
      <b/>
      <sz val="14"/>
      <name val=".VnTimeH"/>
      <family val="2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¹ÙÅÁÃ¼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.VnTimeH"/>
      <family val="2"/>
    </font>
    <font>
      <i/>
      <sz val="11"/>
      <name val=".VnTime"/>
      <family val="2"/>
    </font>
    <font>
      <sz val="8"/>
      <name val=".VnTime"/>
      <family val="0"/>
    </font>
    <font>
      <b/>
      <sz val="14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.VnTime"/>
      <family val="0"/>
    </font>
    <font>
      <i/>
      <sz val="14"/>
      <name val=".VnTime"/>
      <family val="2"/>
    </font>
    <font>
      <b/>
      <i/>
      <sz val="14"/>
      <name val=".VnTime"/>
      <family val="2"/>
    </font>
    <font>
      <i/>
      <sz val="11"/>
      <name val="Times New Roman"/>
      <family val="1"/>
    </font>
    <font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6" fillId="2" borderId="0" applyNumberFormat="0" applyBorder="0" applyAlignment="0" applyProtection="0"/>
    <xf numFmtId="0" fontId="17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16" fillId="2" borderId="3" applyNumberFormat="0" applyBorder="0" applyAlignment="0" applyProtection="0"/>
    <xf numFmtId="0" fontId="18" fillId="0" borderId="4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5" applyNumberFormat="0" applyFont="0" applyFill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1" fillId="0" borderId="0">
      <alignment/>
      <protection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71">
      <alignment/>
      <protection/>
    </xf>
    <xf numFmtId="0" fontId="24" fillId="3" borderId="0" xfId="23" applyFont="1" applyFill="1">
      <alignment/>
      <protection/>
    </xf>
    <xf numFmtId="0" fontId="1" fillId="3" borderId="0" xfId="23" applyFill="1">
      <alignment/>
      <protection/>
    </xf>
    <xf numFmtId="0" fontId="1" fillId="4" borderId="6" xfId="23" applyFill="1" applyBorder="1">
      <alignment/>
      <protection/>
    </xf>
    <xf numFmtId="0" fontId="25" fillId="5" borderId="7" xfId="23" applyFont="1" applyFill="1" applyBorder="1" applyAlignment="1">
      <alignment horizontal="center"/>
      <protection/>
    </xf>
    <xf numFmtId="0" fontId="26" fillId="6" borderId="8" xfId="23" applyFont="1" applyFill="1" applyBorder="1" applyAlignment="1">
      <alignment horizontal="center"/>
      <protection/>
    </xf>
    <xf numFmtId="0" fontId="25" fillId="5" borderId="8" xfId="23" applyFont="1" applyFill="1" applyBorder="1" applyAlignment="1">
      <alignment horizontal="center"/>
      <protection/>
    </xf>
    <xf numFmtId="0" fontId="25" fillId="5" borderId="9" xfId="23" applyFont="1" applyFill="1" applyBorder="1" applyAlignment="1">
      <alignment horizontal="center"/>
      <protection/>
    </xf>
    <xf numFmtId="0" fontId="1" fillId="4" borderId="10" xfId="23" applyFill="1" applyBorder="1">
      <alignment/>
      <protection/>
    </xf>
    <xf numFmtId="0" fontId="1" fillId="4" borderId="11" xfId="23" applyFill="1" applyBorder="1">
      <alignment/>
      <protection/>
    </xf>
    <xf numFmtId="0" fontId="1" fillId="7" borderId="12" xfId="23" applyFill="1" applyBorder="1">
      <alignment/>
      <protection/>
    </xf>
    <xf numFmtId="0" fontId="1" fillId="7" borderId="13" xfId="23" applyFill="1" applyBorder="1">
      <alignment/>
      <protection/>
    </xf>
    <xf numFmtId="0" fontId="1" fillId="7" borderId="10" xfId="23" applyFill="1" applyBorder="1">
      <alignment/>
      <protection/>
    </xf>
    <xf numFmtId="0" fontId="7" fillId="0" borderId="0" xfId="0" applyFont="1" applyAlignment="1">
      <alignment horizontal="center"/>
    </xf>
    <xf numFmtId="0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49" fontId="36" fillId="0" borderId="0" xfId="0" applyNumberFormat="1" applyFont="1" applyAlignment="1">
      <alignment horizontal="right"/>
    </xf>
    <xf numFmtId="0" fontId="33" fillId="0" borderId="3" xfId="0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2" borderId="17" xfId="0" applyNumberFormat="1" applyFont="1" applyFill="1" applyBorder="1" applyAlignment="1">
      <alignment/>
    </xf>
    <xf numFmtId="0" fontId="34" fillId="2" borderId="18" xfId="0" applyFont="1" applyFill="1" applyBorder="1" applyAlignment="1">
      <alignment/>
    </xf>
    <xf numFmtId="49" fontId="34" fillId="2" borderId="18" xfId="0" applyNumberFormat="1" applyFont="1" applyFill="1" applyBorder="1" applyAlignment="1">
      <alignment horizontal="center"/>
    </xf>
    <xf numFmtId="0" fontId="32" fillId="0" borderId="16" xfId="0" applyFont="1" applyBorder="1" applyAlignment="1">
      <alignment/>
    </xf>
    <xf numFmtId="0" fontId="34" fillId="0" borderId="19" xfId="0" applyFont="1" applyFill="1" applyBorder="1" applyAlignment="1">
      <alignment horizontal="center"/>
    </xf>
    <xf numFmtId="0" fontId="34" fillId="2" borderId="20" xfId="0" applyNumberFormat="1" applyFont="1" applyFill="1" applyBorder="1" applyAlignment="1">
      <alignment/>
    </xf>
    <xf numFmtId="0" fontId="34" fillId="2" borderId="21" xfId="0" applyFont="1" applyFill="1" applyBorder="1" applyAlignment="1">
      <alignment/>
    </xf>
    <xf numFmtId="49" fontId="34" fillId="2" borderId="21" xfId="0" applyNumberFormat="1" applyFont="1" applyFill="1" applyBorder="1" applyAlignment="1">
      <alignment horizontal="center"/>
    </xf>
    <xf numFmtId="0" fontId="32" fillId="0" borderId="19" xfId="0" applyFont="1" applyBorder="1" applyAlignment="1">
      <alignment/>
    </xf>
    <xf numFmtId="0" fontId="34" fillId="2" borderId="21" xfId="0" applyNumberFormat="1" applyFont="1" applyFill="1" applyBorder="1" applyAlignment="1">
      <alignment/>
    </xf>
    <xf numFmtId="0" fontId="34" fillId="0" borderId="22" xfId="0" applyFont="1" applyFill="1" applyBorder="1" applyAlignment="1">
      <alignment horizontal="center"/>
    </xf>
    <xf numFmtId="49" fontId="37" fillId="0" borderId="23" xfId="0" applyNumberFormat="1" applyFont="1" applyBorder="1" applyAlignment="1">
      <alignment wrapText="1"/>
    </xf>
    <xf numFmtId="49" fontId="37" fillId="0" borderId="24" xfId="0" applyNumberFormat="1" applyFont="1" applyBorder="1" applyAlignment="1">
      <alignment wrapText="1"/>
    </xf>
    <xf numFmtId="14" fontId="38" fillId="0" borderId="22" xfId="0" applyNumberFormat="1" applyFont="1" applyBorder="1" applyAlignment="1">
      <alignment horizontal="center" wrapText="1"/>
    </xf>
    <xf numFmtId="0" fontId="32" fillId="0" borderId="22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4" fillId="0" borderId="0" xfId="0" applyFont="1" applyAlignment="1">
      <alignment/>
    </xf>
    <xf numFmtId="0" fontId="40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49" fontId="32" fillId="2" borderId="0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4" fillId="2" borderId="25" xfId="0" applyNumberFormat="1" applyFont="1" applyFill="1" applyBorder="1" applyAlignment="1">
      <alignment/>
    </xf>
    <xf numFmtId="0" fontId="34" fillId="2" borderId="26" xfId="0" applyNumberFormat="1" applyFont="1" applyFill="1" applyBorder="1" applyAlignment="1">
      <alignment/>
    </xf>
    <xf numFmtId="49" fontId="34" fillId="2" borderId="26" xfId="0" applyNumberFormat="1" applyFont="1" applyFill="1" applyBorder="1" applyAlignment="1">
      <alignment horizontal="center"/>
    </xf>
    <xf numFmtId="0" fontId="32" fillId="0" borderId="27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66" fontId="44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5" fillId="2" borderId="16" xfId="0" applyFont="1" applyFill="1" applyBorder="1" applyAlignment="1">
      <alignment horizontal="center"/>
    </xf>
    <xf numFmtId="166" fontId="45" fillId="2" borderId="17" xfId="0" applyNumberFormat="1" applyFont="1" applyFill="1" applyBorder="1" applyAlignment="1">
      <alignment wrapText="1"/>
    </xf>
    <xf numFmtId="166" fontId="45" fillId="2" borderId="18" xfId="0" applyNumberFormat="1" applyFont="1" applyFill="1" applyBorder="1" applyAlignment="1">
      <alignment horizontal="left" wrapText="1"/>
    </xf>
    <xf numFmtId="49" fontId="45" fillId="2" borderId="18" xfId="0" applyNumberFormat="1" applyFont="1" applyFill="1" applyBorder="1" applyAlignment="1">
      <alignment horizontal="center" wrapText="1"/>
    </xf>
    <xf numFmtId="0" fontId="44" fillId="0" borderId="16" xfId="0" applyFont="1" applyBorder="1" applyAlignment="1">
      <alignment/>
    </xf>
    <xf numFmtId="166" fontId="44" fillId="0" borderId="16" xfId="0" applyNumberFormat="1" applyFont="1" applyBorder="1" applyAlignment="1">
      <alignment horizontal="center"/>
    </xf>
    <xf numFmtId="0" fontId="45" fillId="2" borderId="19" xfId="0" applyFont="1" applyFill="1" applyBorder="1" applyAlignment="1">
      <alignment horizontal="center"/>
    </xf>
    <xf numFmtId="166" fontId="45" fillId="2" borderId="20" xfId="0" applyNumberFormat="1" applyFont="1" applyFill="1" applyBorder="1" applyAlignment="1">
      <alignment wrapText="1"/>
    </xf>
    <xf numFmtId="166" fontId="45" fillId="2" borderId="21" xfId="0" applyNumberFormat="1" applyFont="1" applyFill="1" applyBorder="1" applyAlignment="1">
      <alignment horizontal="left" wrapText="1"/>
    </xf>
    <xf numFmtId="49" fontId="45" fillId="2" borderId="21" xfId="0" applyNumberFormat="1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166" fontId="44" fillId="0" borderId="19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left" wrapText="1" indent="1"/>
    </xf>
    <xf numFmtId="0" fontId="45" fillId="0" borderId="24" xfId="0" applyFont="1" applyFill="1" applyBorder="1" applyAlignment="1">
      <alignment wrapText="1"/>
    </xf>
    <xf numFmtId="49" fontId="45" fillId="0" borderId="22" xfId="0" applyNumberFormat="1" applyFont="1" applyBorder="1" applyAlignment="1">
      <alignment horizontal="center"/>
    </xf>
    <xf numFmtId="0" fontId="44" fillId="0" borderId="22" xfId="0" applyFont="1" applyBorder="1" applyAlignment="1">
      <alignment/>
    </xf>
    <xf numFmtId="166" fontId="44" fillId="0" borderId="2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48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166" fontId="45" fillId="2" borderId="25" xfId="0" applyNumberFormat="1" applyFont="1" applyFill="1" applyBorder="1" applyAlignment="1">
      <alignment wrapText="1"/>
    </xf>
    <xf numFmtId="166" fontId="45" fillId="2" borderId="26" xfId="0" applyNumberFormat="1" applyFont="1" applyFill="1" applyBorder="1" applyAlignment="1">
      <alignment horizontal="left" wrapText="1"/>
    </xf>
    <xf numFmtId="49" fontId="45" fillId="2" borderId="26" xfId="0" applyNumberFormat="1" applyFont="1" applyFill="1" applyBorder="1" applyAlignment="1">
      <alignment horizontal="center" wrapText="1"/>
    </xf>
    <xf numFmtId="0" fontId="44" fillId="0" borderId="27" xfId="0" applyFont="1" applyBorder="1" applyAlignment="1">
      <alignment/>
    </xf>
    <xf numFmtId="166" fontId="44" fillId="0" borderId="27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 applyAlignment="1" quotePrefix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8">
    <cellStyle name="Normal" xfId="0"/>
    <cellStyle name="?_x001D_??%U©÷u&amp;H©÷9_x0008_? s&#10;_x0007__x0001__x0001__x0000__x0002_???????????????_x0001_(_x0002_u&#13;?_x0000__x0000__x0000_?_x001F_????_x0000__x0000__x0000__x0000__x0007__x0000__x0000__x0000__x0000__x0000__x0000__x0000__x0000__x0000__x0000__x0000__x0000__x0000__x0000__x0000_?!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?_x001D_??%U©÷u&amp;H©÷9_x0008_? s&#10;_x0007__x0001__x0001__x0000__x0002_???????????????_x0001_(_x0002_u&#13;?_x0000__x0000__x0000_?_x001F_????_x0000__x0000__x0000__x0000__x0007__x0000__x0000__x0000__x0000__x0000__x0000__x0000__x0000__x0000__x0000__x0000__x0000__x0000__x0000__x0000_?!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°ÇÃà°ßÀû¾ç½Ä" xfId="16"/>
    <cellStyle name="???? [0.00]_PRODUCT DETAIL Q1" xfId="17"/>
    <cellStyle name="????_PRODUCT DETAIL Q1" xfId="18"/>
    <cellStyle name="???[0]_?? DI" xfId="19"/>
    <cellStyle name="???_?? DI" xfId="20"/>
    <cellStyle name="??[0]_MATL COST ANALYSIS" xfId="21"/>
    <cellStyle name="??_(????)??????" xfId="22"/>
    <cellStyle name="??_kc-elec system check list" xfId="23"/>
    <cellStyle name="??A? [0]_ÿÿÿÿÿÿ_1_¢¬???¢â? " xfId="24"/>
    <cellStyle name="??A?_ÿÿÿÿÿÿ_1_¢¬???¢â? " xfId="25"/>
    <cellStyle name="?¡±¢¥?_?¨ù??¢´¢¥_¢¬???¢â? " xfId="26"/>
    <cellStyle name="?ðÇ%U?&amp;H?_x0008_?s&#10;_x0007__x0001__x0001__x0000__x0002_ÿÿÿÿÿÿÿÿÿÿÿÿÿÿÿ_x0001_(_x0002_?€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7"/>
    <cellStyle name="?ðÇ%U?&amp;H?_x0008_?s&#10;_x0007__x0001__x0001__x0000__x0002_ÿÿÿÿÿÿÿÿÿÿÿÿÿÿÿ_x0001_(_x0002_?€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buld_bq(0111)" xfId="28"/>
    <cellStyle name="AeE­_INQUIRY ¿µ¾÷AßAø " xfId="29"/>
    <cellStyle name="ÄÞ¸¶ [0]_1" xfId="30"/>
    <cellStyle name="AÞ¸¶ [0]_INQUIRY ¿µ¾÷AßAø " xfId="31"/>
    <cellStyle name="ÄÞ¸¶_1" xfId="32"/>
    <cellStyle name="AÞ¸¶_INQUIRY ¿µ¾÷AßAø " xfId="33"/>
    <cellStyle name="C?AØ_¿µ¾÷CoE² " xfId="34"/>
    <cellStyle name="Ç¥ÁØ_PO0862_bldg_BQ" xfId="35"/>
    <cellStyle name="category" xfId="36"/>
    <cellStyle name="Comma" xfId="37"/>
    <cellStyle name="Comma [0]" xfId="38"/>
    <cellStyle name="Comma0" xfId="39"/>
    <cellStyle name="Currency" xfId="40"/>
    <cellStyle name="Currency [0]" xfId="41"/>
    <cellStyle name="Currency0" xfId="42"/>
    <cellStyle name="Date" xfId="43"/>
    <cellStyle name="Fixed" xfId="44"/>
    <cellStyle name="Followed Hyperlink" xfId="45"/>
    <cellStyle name="Grey" xfId="46"/>
    <cellStyle name="HEADER" xfId="47"/>
    <cellStyle name="Header1" xfId="48"/>
    <cellStyle name="Header2" xfId="49"/>
    <cellStyle name="Heading 1" xfId="50"/>
    <cellStyle name="Heading 2" xfId="51"/>
    <cellStyle name="Hyperlink" xfId="52"/>
    <cellStyle name="Input [yellow]" xfId="53"/>
    <cellStyle name="Model" xfId="54"/>
    <cellStyle name="Normal - Style1" xfId="55"/>
    <cellStyle name="Percent" xfId="56"/>
    <cellStyle name="Percent [2]" xfId="57"/>
    <cellStyle name="subhead" xfId="58"/>
    <cellStyle name="Total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HOBONG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표준_kc-elec system check lis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0965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668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90600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6381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476250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76200</xdr:rowOff>
    </xdr:from>
    <xdr:to>
      <xdr:col>3</xdr:col>
      <xdr:colOff>238125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43000" y="5334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904875</xdr:colOff>
      <xdr:row>2</xdr:row>
      <xdr:rowOff>104775</xdr:rowOff>
    </xdr:from>
    <xdr:to>
      <xdr:col>7</xdr:col>
      <xdr:colOff>228600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72100" y="5619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42</xdr:row>
      <xdr:rowOff>0</xdr:rowOff>
    </xdr:from>
    <xdr:to>
      <xdr:col>3</xdr:col>
      <xdr:colOff>238125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0" y="103632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904875</xdr:colOff>
      <xdr:row>42</xdr:row>
      <xdr:rowOff>0</xdr:rowOff>
    </xdr:from>
    <xdr:to>
      <xdr:col>7</xdr:col>
      <xdr:colOff>228600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5372100" y="10363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904875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721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2</xdr:row>
      <xdr:rowOff>76200</xdr:rowOff>
    </xdr:from>
    <xdr:to>
      <xdr:col>3</xdr:col>
      <xdr:colOff>238125</xdr:colOff>
      <xdr:row>2</xdr:row>
      <xdr:rowOff>76200</xdr:rowOff>
    </xdr:to>
    <xdr:sp>
      <xdr:nvSpPr>
        <xdr:cNvPr id="3" name="Line 3"/>
        <xdr:cNvSpPr>
          <a:spLocks/>
        </xdr:cNvSpPr>
      </xdr:nvSpPr>
      <xdr:spPr>
        <a:xfrm>
          <a:off x="1143000" y="5334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904875</xdr:colOff>
      <xdr:row>2</xdr:row>
      <xdr:rowOff>104775</xdr:rowOff>
    </xdr:from>
    <xdr:to>
      <xdr:col>7</xdr:col>
      <xdr:colOff>228600</xdr:colOff>
      <xdr:row>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372100" y="5619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6380\TOP1\MISS_&#168;&#207;&#161;&#192;\ORIGINAL\&#168;&#207;&#161;&#192;_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uu%20DuLieu\My%20Documents\GIANG\Tuan\KEHOACH\N2002\TL-K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uu%20DuLieu\My%20Documents\GIANG\Tuan\KEHOACH\N2002\TL-H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99v0233\Eq_sum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binh%20kt\CTCI-CPP\quota\Painting_Insulation_Coating-M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binh%20kt\CTCI-CPP\quota\Piping-M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uu%20DuLieu\My%20Documents\GIANG\TUAN\KEHOACH\N2001\XDKH2001\KH_kythuat_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uu%20DuLieu\My%20Documents\GIANG\TUAN\KEHOACH\N2001\XDKH2001\KH_tienluong_5n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UAN\KEHOACH\N2001\XDKH2001\KH_tienluong_5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T"/>
      <sheetName val="BB-KT"/>
      <sheetName val="Phamcap"/>
      <sheetName val="XL4Poppy"/>
    </sheetNames>
    <sheetDataSet>
      <sheetData sheetId="2">
        <row r="6">
          <cell r="A6" t="str">
            <v>a</v>
          </cell>
          <cell r="B6" t="str">
            <v>Than côc</v>
          </cell>
        </row>
        <row r="7">
          <cell r="A7" t="str">
            <v>a1</v>
          </cell>
          <cell r="B7" t="str">
            <v>Côc 2a</v>
          </cell>
          <cell r="C7">
            <v>690</v>
          </cell>
          <cell r="D7">
            <v>1.8818181818181816</v>
          </cell>
        </row>
        <row r="8">
          <cell r="A8" t="str">
            <v>a2</v>
          </cell>
          <cell r="B8" t="str">
            <v>Côc 2b</v>
          </cell>
          <cell r="C8">
            <v>660</v>
          </cell>
          <cell r="D8">
            <v>1.7999999999999998</v>
          </cell>
        </row>
        <row r="9">
          <cell r="A9" t="str">
            <v>a3</v>
          </cell>
          <cell r="B9" t="str">
            <v>Côc 3</v>
          </cell>
          <cell r="C9">
            <v>960</v>
          </cell>
          <cell r="D9">
            <v>2.618181818181818</v>
          </cell>
        </row>
        <row r="10">
          <cell r="A10" t="str">
            <v>a4</v>
          </cell>
          <cell r="B10" t="str">
            <v>Côc 4a</v>
          </cell>
          <cell r="C10">
            <v>870</v>
          </cell>
          <cell r="D10">
            <v>2.3727272727272726</v>
          </cell>
        </row>
        <row r="11">
          <cell r="A11" t="str">
            <v>a5</v>
          </cell>
          <cell r="B11" t="str">
            <v>Côc 4b</v>
          </cell>
          <cell r="C11">
            <v>600</v>
          </cell>
          <cell r="D11">
            <v>1.6363636363636362</v>
          </cell>
        </row>
        <row r="12">
          <cell r="A12" t="str">
            <v>a6</v>
          </cell>
          <cell r="B12" t="str">
            <v>Côc 5a</v>
          </cell>
          <cell r="C12">
            <v>760</v>
          </cell>
          <cell r="D12">
            <v>2.0727272727272728</v>
          </cell>
        </row>
        <row r="13">
          <cell r="A13" t="str">
            <v>a7</v>
          </cell>
          <cell r="B13" t="str">
            <v>Côc 5b</v>
          </cell>
          <cell r="C13">
            <v>580</v>
          </cell>
          <cell r="D13">
            <v>1.5818181818181818</v>
          </cell>
        </row>
        <row r="14">
          <cell r="A14" t="str">
            <v>a8</v>
          </cell>
          <cell r="B14" t="str">
            <v>Côc x«</v>
          </cell>
          <cell r="C14">
            <v>620</v>
          </cell>
          <cell r="D14">
            <v>1.690909090909091</v>
          </cell>
        </row>
        <row r="15">
          <cell r="A15" t="str">
            <v>b </v>
          </cell>
          <cell r="B15" t="str">
            <v>Than c¸m</v>
          </cell>
        </row>
        <row r="16">
          <cell r="A16" t="str">
            <v>b1</v>
          </cell>
          <cell r="B16" t="str">
            <v>C¸m 1</v>
          </cell>
          <cell r="C16">
            <v>405</v>
          </cell>
          <cell r="D16">
            <v>1.1045454545454545</v>
          </cell>
        </row>
        <row r="17">
          <cell r="A17" t="str">
            <v>b2</v>
          </cell>
          <cell r="B17" t="str">
            <v>C¸m 2</v>
          </cell>
          <cell r="C17">
            <v>395</v>
          </cell>
          <cell r="D17">
            <v>1.0772727272727272</v>
          </cell>
        </row>
        <row r="18">
          <cell r="A18" t="str">
            <v>b30</v>
          </cell>
          <cell r="B18" t="str">
            <v>C¸m 3 (a,b,c)</v>
          </cell>
          <cell r="C18">
            <v>366.6666666666667</v>
          </cell>
          <cell r="D18">
            <v>1</v>
          </cell>
        </row>
        <row r="19">
          <cell r="A19" t="str">
            <v>b3</v>
          </cell>
          <cell r="B19" t="str">
            <v>C¸m 3a</v>
          </cell>
          <cell r="C19">
            <v>380</v>
          </cell>
          <cell r="D19">
            <v>1.0363636363636364</v>
          </cell>
        </row>
        <row r="20">
          <cell r="A20" t="str">
            <v>b4</v>
          </cell>
          <cell r="B20" t="str">
            <v>C¸m 3b</v>
          </cell>
          <cell r="C20">
            <v>365</v>
          </cell>
          <cell r="D20">
            <v>0.9954545454545454</v>
          </cell>
        </row>
        <row r="21">
          <cell r="A21" t="str">
            <v>b5</v>
          </cell>
          <cell r="B21" t="str">
            <v>C¸m 3c</v>
          </cell>
          <cell r="C21">
            <v>355</v>
          </cell>
          <cell r="D21">
            <v>0.9681818181818181</v>
          </cell>
        </row>
        <row r="22">
          <cell r="A22" t="str">
            <v>b60</v>
          </cell>
          <cell r="B22" t="str">
            <v>C¸m 4 (a,b)</v>
          </cell>
          <cell r="C22">
            <v>312.5</v>
          </cell>
          <cell r="D22">
            <v>0.8522727272727272</v>
          </cell>
        </row>
        <row r="23">
          <cell r="A23" t="str">
            <v>b6</v>
          </cell>
          <cell r="B23" t="str">
            <v>C¸m 4a</v>
          </cell>
          <cell r="C23">
            <v>315</v>
          </cell>
          <cell r="D23">
            <v>0.859090909090909</v>
          </cell>
        </row>
        <row r="24">
          <cell r="A24" t="str">
            <v>b7</v>
          </cell>
          <cell r="B24" t="str">
            <v>C¸m 4b</v>
          </cell>
          <cell r="C24">
            <v>310</v>
          </cell>
          <cell r="D24">
            <v>0.8454545454545455</v>
          </cell>
        </row>
        <row r="25">
          <cell r="A25" t="str">
            <v>b8</v>
          </cell>
          <cell r="B25" t="str">
            <v>C¸m 5</v>
          </cell>
          <cell r="C25">
            <v>285</v>
          </cell>
          <cell r="D25">
            <v>0.7772727272727272</v>
          </cell>
        </row>
        <row r="26">
          <cell r="A26" t="str">
            <v>b90</v>
          </cell>
          <cell r="B26" t="str">
            <v>C¸m 6 (a,b)</v>
          </cell>
          <cell r="C26">
            <v>217</v>
          </cell>
          <cell r="D26">
            <v>0.5918181818181818</v>
          </cell>
        </row>
        <row r="27">
          <cell r="A27" t="str">
            <v>b9</v>
          </cell>
          <cell r="B27" t="str">
            <v>C¸m 6a</v>
          </cell>
          <cell r="C27">
            <v>222</v>
          </cell>
          <cell r="D27">
            <v>0.6054545454545455</v>
          </cell>
        </row>
        <row r="28">
          <cell r="A28" t="str">
            <v>b10</v>
          </cell>
          <cell r="B28" t="str">
            <v>C¸m 6b</v>
          </cell>
          <cell r="C28">
            <v>212</v>
          </cell>
          <cell r="D28">
            <v>0.5781818181818181</v>
          </cell>
        </row>
        <row r="29">
          <cell r="A29" t="str">
            <v>c</v>
          </cell>
          <cell r="B29" t="str">
            <v>Than kh¸c</v>
          </cell>
        </row>
        <row r="30">
          <cell r="A30" t="str">
            <v>c1</v>
          </cell>
          <cell r="B30" t="str">
            <v>Than Ak=45-50%</v>
          </cell>
          <cell r="C30">
            <v>175</v>
          </cell>
          <cell r="D30">
            <v>0.47727272727272724</v>
          </cell>
        </row>
        <row r="31">
          <cell r="A31" t="str">
            <v>c2</v>
          </cell>
          <cell r="B31" t="str">
            <v>Than Ak&gt;50%</v>
          </cell>
          <cell r="C31">
            <v>150</v>
          </cell>
          <cell r="D31">
            <v>0.40909090909090906</v>
          </cell>
        </row>
        <row r="32">
          <cell r="A32" t="str">
            <v>d</v>
          </cell>
          <cell r="B32" t="str">
            <v>Nguyªn khai</v>
          </cell>
        </row>
        <row r="33">
          <cell r="A33" t="str">
            <v>d1</v>
          </cell>
          <cell r="B33" t="str">
            <v>Ng.khai giao NMT</v>
          </cell>
          <cell r="C33">
            <v>204.8</v>
          </cell>
          <cell r="D33">
            <v>0.5585454545454546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BB-HB"/>
      <sheetName val="Phamcap"/>
      <sheetName val="XL4Poppy"/>
    </sheetNames>
    <sheetDataSet>
      <sheetData sheetId="3">
        <row r="9">
          <cell r="C9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  <sheetName val="TH"/>
      <sheetName val="von xay lap"/>
      <sheetName val="von thiet bi"/>
      <sheetName val="chi phi khac"/>
      <sheetName val="phan bo von"/>
      <sheetName val="Du tru von"/>
      <sheetName val="co cau von"/>
      <sheetName val="khau hao"/>
      <sheetName val="Chi phi NVL"/>
      <sheetName val="Gia thanh"/>
      <sheetName val="chi phi NVL cho 1 nam"/>
      <sheetName val="chi phi SX"/>
      <sheetName val="Doanh thu"/>
      <sheetName val="lo lai"/>
      <sheetName val="dong tien"/>
      <sheetName val="nguon tra no"/>
      <sheetName val="thoi gian hoan von"/>
      <sheetName val="NPV&amp;IRR m"/>
      <sheetName val="NPV&amp;IRR t"/>
      <sheetName val="Hoa von"/>
      <sheetName val="do nhay"/>
      <sheetName val="Sheet1"/>
      <sheetName val="Sheet16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COST"/>
      <sheetName val="U_P BASE"/>
      <sheetName val="MTL(UG)"/>
      <sheetName val="MTL(AG)"/>
      <sheetName val="MTL(AG-FF)"/>
      <sheetName val="MTL(FF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.cap-Bieu 17"/>
      <sheetName val="CTKT"/>
      <sheetName val="Thietbi-11"/>
      <sheetName val="ATBHLD-13a"/>
      <sheetName val="KT&amp;CBKT-8"/>
      <sheetName val="NCKH-14"/>
      <sheetName val="PC-Baolut-13"/>
      <sheetName val="TDKS-10"/>
      <sheetName val="KH-khaosat-14"/>
      <sheetName val="Tonthat-7a"/>
      <sheetName val="Than NK-7b"/>
      <sheetName val="Huydong TN -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DT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DT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0" sqref="A10:IV10"/>
    </sheetView>
  </sheetViews>
  <sheetFormatPr defaultColWidth="8.796875" defaultRowHeight="19.5" customHeight="1"/>
  <cols>
    <col min="1" max="1" width="5.69921875" style="25" customWidth="1"/>
    <col min="2" max="2" width="19.19921875" style="62" customWidth="1"/>
    <col min="3" max="3" width="9.19921875" style="63" customWidth="1"/>
    <col min="4" max="4" width="11" style="25" customWidth="1"/>
    <col min="5" max="8" width="8.09765625" style="25" customWidth="1"/>
    <col min="9" max="9" width="12.09765625" style="25" customWidth="1"/>
    <col min="10" max="16384" width="9" style="25" customWidth="1"/>
  </cols>
  <sheetData>
    <row r="1" spans="1:9" ht="19.5" customHeight="1">
      <c r="A1" s="107" t="s">
        <v>24</v>
      </c>
      <c r="B1" s="108"/>
      <c r="C1" s="108"/>
      <c r="D1" s="108"/>
      <c r="E1" s="107" t="s">
        <v>25</v>
      </c>
      <c r="F1" s="108"/>
      <c r="G1" s="108"/>
      <c r="H1" s="108"/>
      <c r="I1" s="108"/>
    </row>
    <row r="2" spans="1:9" ht="19.5" customHeight="1">
      <c r="A2" s="107" t="s">
        <v>26</v>
      </c>
      <c r="B2" s="108"/>
      <c r="C2" s="108"/>
      <c r="D2" s="108"/>
      <c r="E2" s="109" t="s">
        <v>27</v>
      </c>
      <c r="F2" s="110"/>
      <c r="G2" s="110"/>
      <c r="H2" s="110"/>
      <c r="I2" s="110"/>
    </row>
    <row r="3" spans="1:9" ht="6" customHeight="1">
      <c r="A3" s="111" t="s">
        <v>22</v>
      </c>
      <c r="B3" s="111"/>
      <c r="C3" s="111"/>
      <c r="D3" s="111"/>
      <c r="E3" s="111" t="s">
        <v>23</v>
      </c>
      <c r="F3" s="111"/>
      <c r="G3" s="111"/>
      <c r="H3" s="111"/>
      <c r="I3" s="111"/>
    </row>
    <row r="4" spans="1:9" ht="19.5" customHeight="1">
      <c r="A4" s="27"/>
      <c r="B4" s="27"/>
      <c r="C4" s="28"/>
      <c r="D4" s="27"/>
      <c r="E4" s="27"/>
      <c r="F4" s="27"/>
      <c r="G4" s="27"/>
      <c r="H4" s="27"/>
      <c r="I4" s="27"/>
    </row>
    <row r="5" spans="1:9" ht="19.5" customHeight="1">
      <c r="A5" s="109" t="s">
        <v>52</v>
      </c>
      <c r="B5" s="110"/>
      <c r="C5" s="110"/>
      <c r="D5" s="110"/>
      <c r="E5" s="110"/>
      <c r="F5" s="110"/>
      <c r="G5" s="110"/>
      <c r="H5" s="110"/>
      <c r="I5" s="110"/>
    </row>
    <row r="6" spans="1:9" ht="19.5" customHeight="1">
      <c r="A6" s="26"/>
      <c r="B6" s="26"/>
      <c r="C6" s="29"/>
      <c r="D6" s="26"/>
      <c r="E6" s="26"/>
      <c r="F6" s="26"/>
      <c r="G6" s="26"/>
      <c r="H6" s="26"/>
      <c r="I6" s="26"/>
    </row>
    <row r="7" spans="1:9" ht="19.5" customHeight="1">
      <c r="A7" s="112" t="s">
        <v>46</v>
      </c>
      <c r="B7" s="113"/>
      <c r="C7" s="113"/>
      <c r="D7" s="113"/>
      <c r="E7" s="113"/>
      <c r="F7" s="113"/>
      <c r="G7" s="113"/>
      <c r="H7" s="113"/>
      <c r="I7" s="113"/>
    </row>
    <row r="8" spans="1:9" ht="19.5" customHeight="1">
      <c r="A8" s="112" t="s">
        <v>49</v>
      </c>
      <c r="B8" s="114"/>
      <c r="C8" s="114"/>
      <c r="D8" s="114"/>
      <c r="E8" s="114"/>
      <c r="F8" s="114"/>
      <c r="G8" s="114"/>
      <c r="H8" s="114"/>
      <c r="I8" s="114"/>
    </row>
    <row r="9" spans="1:9" ht="19.5" customHeight="1">
      <c r="A9" s="112" t="s">
        <v>28</v>
      </c>
      <c r="B9" s="114"/>
      <c r="C9" s="114"/>
      <c r="D9" s="114"/>
      <c r="E9" s="114"/>
      <c r="F9" s="114"/>
      <c r="G9" s="114"/>
      <c r="H9" s="114"/>
      <c r="I9" s="114"/>
    </row>
    <row r="10" spans="1:9" ht="19.5" customHeight="1">
      <c r="A10" s="112" t="s">
        <v>58</v>
      </c>
      <c r="B10" s="112"/>
      <c r="C10" s="112"/>
      <c r="D10" s="112"/>
      <c r="E10" s="112"/>
      <c r="F10" s="112"/>
      <c r="G10" s="112"/>
      <c r="H10" s="112"/>
      <c r="I10" s="112"/>
    </row>
    <row r="11" spans="1:9" ht="19.5" customHeight="1">
      <c r="A11" s="112" t="s">
        <v>47</v>
      </c>
      <c r="B11" s="112"/>
      <c r="C11" s="112"/>
      <c r="D11" s="112"/>
      <c r="E11" s="112"/>
      <c r="F11" s="112"/>
      <c r="G11" s="112"/>
      <c r="H11" s="112"/>
      <c r="I11" s="112"/>
    </row>
    <row r="12" spans="1:9" ht="19.5" customHeight="1">
      <c r="A12" s="16" t="s">
        <v>48</v>
      </c>
      <c r="B12" s="17"/>
      <c r="C12" s="18"/>
      <c r="D12" s="27"/>
      <c r="I12" s="19"/>
    </row>
    <row r="13" spans="1:9" ht="60" customHeight="1">
      <c r="A13" s="20" t="s">
        <v>6</v>
      </c>
      <c r="B13" s="21" t="s">
        <v>29</v>
      </c>
      <c r="C13" s="22" t="s">
        <v>30</v>
      </c>
      <c r="D13" s="23" t="s">
        <v>31</v>
      </c>
      <c r="E13" s="23" t="s">
        <v>32</v>
      </c>
      <c r="F13" s="23" t="s">
        <v>33</v>
      </c>
      <c r="G13" s="23" t="s">
        <v>34</v>
      </c>
      <c r="H13" s="23" t="s">
        <v>35</v>
      </c>
      <c r="I13" s="23" t="s">
        <v>36</v>
      </c>
    </row>
    <row r="14" spans="1:11" ht="19.5" customHeight="1">
      <c r="A14" s="24">
        <v>1</v>
      </c>
      <c r="B14" s="33"/>
      <c r="C14" s="34"/>
      <c r="D14" s="35"/>
      <c r="E14" s="36"/>
      <c r="F14" s="36"/>
      <c r="G14" s="36"/>
      <c r="H14" s="36"/>
      <c r="I14" s="36"/>
      <c r="K14" s="25" t="s">
        <v>37</v>
      </c>
    </row>
    <row r="15" spans="1:9" ht="19.5" customHeight="1">
      <c r="A15" s="37">
        <v>2</v>
      </c>
      <c r="B15" s="38"/>
      <c r="C15" s="39"/>
      <c r="D15" s="40"/>
      <c r="E15" s="41"/>
      <c r="F15" s="41"/>
      <c r="G15" s="41"/>
      <c r="H15" s="41"/>
      <c r="I15" s="41"/>
    </row>
    <row r="16" spans="1:9" ht="19.5" customHeight="1">
      <c r="A16" s="37">
        <v>3</v>
      </c>
      <c r="B16" s="38"/>
      <c r="C16" s="42"/>
      <c r="D16" s="40"/>
      <c r="E16" s="41"/>
      <c r="F16" s="41"/>
      <c r="G16" s="41"/>
      <c r="H16" s="41"/>
      <c r="I16" s="41"/>
    </row>
    <row r="17" spans="1:9" ht="19.5" customHeight="1">
      <c r="A17" s="37">
        <v>4</v>
      </c>
      <c r="B17" s="38"/>
      <c r="C17" s="42"/>
      <c r="D17" s="40"/>
      <c r="E17" s="41"/>
      <c r="F17" s="41"/>
      <c r="G17" s="41"/>
      <c r="H17" s="41"/>
      <c r="I17" s="41"/>
    </row>
    <row r="18" spans="1:9" ht="19.5" customHeight="1">
      <c r="A18" s="37">
        <v>5</v>
      </c>
      <c r="B18" s="38"/>
      <c r="C18" s="42"/>
      <c r="D18" s="40"/>
      <c r="E18" s="41"/>
      <c r="F18" s="41"/>
      <c r="G18" s="41"/>
      <c r="H18" s="41"/>
      <c r="I18" s="41"/>
    </row>
    <row r="19" spans="1:9" ht="19.5" customHeight="1">
      <c r="A19" s="37">
        <v>6</v>
      </c>
      <c r="B19" s="38"/>
      <c r="C19" s="42"/>
      <c r="D19" s="40"/>
      <c r="E19" s="41"/>
      <c r="F19" s="41"/>
      <c r="G19" s="41"/>
      <c r="H19" s="41"/>
      <c r="I19" s="41"/>
    </row>
    <row r="20" spans="1:9" ht="19.5" customHeight="1">
      <c r="A20" s="37">
        <v>7</v>
      </c>
      <c r="B20" s="38"/>
      <c r="C20" s="42"/>
      <c r="D20" s="40"/>
      <c r="E20" s="41"/>
      <c r="F20" s="41"/>
      <c r="G20" s="41"/>
      <c r="H20" s="41"/>
      <c r="I20" s="41"/>
    </row>
    <row r="21" spans="1:9" ht="19.5" customHeight="1">
      <c r="A21" s="37">
        <v>8</v>
      </c>
      <c r="B21" s="38"/>
      <c r="C21" s="42"/>
      <c r="D21" s="40"/>
      <c r="E21" s="41"/>
      <c r="F21" s="41"/>
      <c r="G21" s="41"/>
      <c r="H21" s="41"/>
      <c r="I21" s="41"/>
    </row>
    <row r="22" spans="1:9" ht="19.5" customHeight="1">
      <c r="A22" s="37">
        <v>9</v>
      </c>
      <c r="B22" s="38"/>
      <c r="C22" s="42"/>
      <c r="D22" s="40"/>
      <c r="E22" s="41"/>
      <c r="F22" s="41"/>
      <c r="G22" s="41"/>
      <c r="H22" s="41"/>
      <c r="I22" s="41"/>
    </row>
    <row r="23" spans="1:9" ht="19.5" customHeight="1">
      <c r="A23" s="37">
        <v>10</v>
      </c>
      <c r="B23" s="38"/>
      <c r="C23" s="42"/>
      <c r="D23" s="40"/>
      <c r="E23" s="41"/>
      <c r="F23" s="41"/>
      <c r="G23" s="41"/>
      <c r="H23" s="41"/>
      <c r="I23" s="41"/>
    </row>
    <row r="24" spans="1:9" ht="19.5" customHeight="1">
      <c r="A24" s="37">
        <v>11</v>
      </c>
      <c r="B24" s="38"/>
      <c r="C24" s="42"/>
      <c r="D24" s="40"/>
      <c r="E24" s="41"/>
      <c r="F24" s="41"/>
      <c r="G24" s="41"/>
      <c r="H24" s="41"/>
      <c r="I24" s="41"/>
    </row>
    <row r="25" spans="1:9" ht="19.5" customHeight="1">
      <c r="A25" s="37">
        <v>12</v>
      </c>
      <c r="B25" s="38"/>
      <c r="C25" s="42"/>
      <c r="D25" s="40"/>
      <c r="E25" s="41"/>
      <c r="F25" s="41"/>
      <c r="G25" s="41"/>
      <c r="H25" s="41"/>
      <c r="I25" s="41"/>
    </row>
    <row r="26" spans="1:9" ht="19.5" customHeight="1">
      <c r="A26" s="37">
        <v>13</v>
      </c>
      <c r="B26" s="38"/>
      <c r="C26" s="42"/>
      <c r="D26" s="40"/>
      <c r="E26" s="41"/>
      <c r="F26" s="41"/>
      <c r="G26" s="41"/>
      <c r="H26" s="41"/>
      <c r="I26" s="41"/>
    </row>
    <row r="27" spans="1:9" ht="19.5" customHeight="1">
      <c r="A27" s="37">
        <v>14</v>
      </c>
      <c r="B27" s="64"/>
      <c r="C27" s="65"/>
      <c r="D27" s="66"/>
      <c r="E27" s="67"/>
      <c r="F27" s="67"/>
      <c r="G27" s="67"/>
      <c r="H27" s="67"/>
      <c r="I27" s="67"/>
    </row>
    <row r="28" spans="1:9" ht="19.5" customHeight="1">
      <c r="A28" s="37">
        <v>15</v>
      </c>
      <c r="B28" s="64"/>
      <c r="C28" s="65"/>
      <c r="D28" s="66"/>
      <c r="E28" s="67"/>
      <c r="F28" s="67"/>
      <c r="G28" s="67"/>
      <c r="H28" s="67"/>
      <c r="I28" s="67"/>
    </row>
    <row r="29" spans="1:9" ht="19.5" customHeight="1">
      <c r="A29" s="37">
        <v>16</v>
      </c>
      <c r="B29" s="64"/>
      <c r="C29" s="65"/>
      <c r="D29" s="66"/>
      <c r="E29" s="67"/>
      <c r="F29" s="67"/>
      <c r="G29" s="67"/>
      <c r="H29" s="67"/>
      <c r="I29" s="67"/>
    </row>
    <row r="30" spans="1:9" ht="19.5" customHeight="1">
      <c r="A30" s="37">
        <v>17</v>
      </c>
      <c r="B30" s="64"/>
      <c r="C30" s="65"/>
      <c r="D30" s="66"/>
      <c r="E30" s="67"/>
      <c r="F30" s="67"/>
      <c r="G30" s="67"/>
      <c r="H30" s="67"/>
      <c r="I30" s="67"/>
    </row>
    <row r="31" spans="1:9" ht="19.5" customHeight="1">
      <c r="A31" s="37">
        <v>18</v>
      </c>
      <c r="B31" s="64"/>
      <c r="C31" s="65"/>
      <c r="D31" s="66"/>
      <c r="E31" s="67"/>
      <c r="F31" s="67"/>
      <c r="G31" s="67"/>
      <c r="H31" s="67"/>
      <c r="I31" s="67"/>
    </row>
    <row r="32" spans="1:9" ht="19.5" customHeight="1">
      <c r="A32" s="43"/>
      <c r="B32" s="44"/>
      <c r="C32" s="45"/>
      <c r="D32" s="46"/>
      <c r="E32" s="47"/>
      <c r="F32" s="47"/>
      <c r="G32" s="47"/>
      <c r="H32" s="47"/>
      <c r="I32" s="47"/>
    </row>
    <row r="33" spans="1:9" ht="19.5" customHeight="1">
      <c r="A33" s="51" t="s">
        <v>38</v>
      </c>
      <c r="B33" s="52"/>
      <c r="C33" s="53"/>
      <c r="D33" s="52"/>
      <c r="E33" s="52"/>
      <c r="F33" s="52"/>
      <c r="G33" s="52"/>
      <c r="I33" s="54"/>
    </row>
    <row r="34" spans="1:9" ht="19.5" customHeight="1">
      <c r="A34" s="55"/>
      <c r="B34" s="56" t="s">
        <v>39</v>
      </c>
      <c r="C34" s="49"/>
      <c r="D34" s="48"/>
      <c r="E34" s="48"/>
      <c r="F34" s="48"/>
      <c r="G34" s="48"/>
      <c r="H34" s="50"/>
      <c r="I34" s="54"/>
    </row>
    <row r="35" spans="1:9" ht="19.5" customHeight="1">
      <c r="A35" s="52"/>
      <c r="B35" s="57" t="s">
        <v>40</v>
      </c>
      <c r="C35" s="53"/>
      <c r="D35" s="52"/>
      <c r="E35" s="52"/>
      <c r="F35" s="52"/>
      <c r="G35" s="52"/>
      <c r="I35" s="54"/>
    </row>
    <row r="36" spans="1:9" ht="19.5" customHeight="1">
      <c r="A36" s="52"/>
      <c r="B36" s="58" t="s">
        <v>50</v>
      </c>
      <c r="C36" s="53"/>
      <c r="D36" s="52"/>
      <c r="E36" s="52"/>
      <c r="F36" s="52"/>
      <c r="G36" s="52"/>
      <c r="I36" s="54"/>
    </row>
    <row r="37" spans="1:9" ht="19.5" customHeight="1">
      <c r="A37" s="50"/>
      <c r="B37" s="50"/>
      <c r="C37" s="59"/>
      <c r="D37" s="50"/>
      <c r="E37" s="31"/>
      <c r="F37" s="112" t="s">
        <v>41</v>
      </c>
      <c r="G37" s="114"/>
      <c r="H37" s="114"/>
      <c r="I37" s="114"/>
    </row>
    <row r="38" spans="1:9" s="61" customFormat="1" ht="19.5" customHeight="1">
      <c r="A38" s="104" t="s">
        <v>42</v>
      </c>
      <c r="B38" s="104"/>
      <c r="C38" s="105" t="s">
        <v>43</v>
      </c>
      <c r="D38" s="105"/>
      <c r="E38" s="105"/>
      <c r="F38" s="106" t="s">
        <v>44</v>
      </c>
      <c r="G38" s="106"/>
      <c r="H38" s="106"/>
      <c r="I38" s="106"/>
    </row>
    <row r="39" spans="1:9" s="98" customFormat="1" ht="19.5" customHeight="1">
      <c r="A39" s="115" t="s">
        <v>45</v>
      </c>
      <c r="B39" s="115"/>
      <c r="C39" s="115" t="s">
        <v>45</v>
      </c>
      <c r="D39" s="115"/>
      <c r="E39" s="115"/>
      <c r="F39" s="115" t="s">
        <v>45</v>
      </c>
      <c r="G39" s="115"/>
      <c r="H39" s="115"/>
      <c r="I39" s="115"/>
    </row>
  </sheetData>
  <mergeCells count="19">
    <mergeCell ref="A7:I7"/>
    <mergeCell ref="A8:I8"/>
    <mergeCell ref="A9:I9"/>
    <mergeCell ref="A39:B39"/>
    <mergeCell ref="C39:E39"/>
    <mergeCell ref="F39:I39"/>
    <mergeCell ref="A10:I10"/>
    <mergeCell ref="A11:I11"/>
    <mergeCell ref="F37:I37"/>
    <mergeCell ref="A38:B38"/>
    <mergeCell ref="C38:E38"/>
    <mergeCell ref="F38:I38"/>
    <mergeCell ref="A1:D1"/>
    <mergeCell ref="E1:I1"/>
    <mergeCell ref="A2:D2"/>
    <mergeCell ref="E2:I2"/>
    <mergeCell ref="A3:D3"/>
    <mergeCell ref="E3:I3"/>
    <mergeCell ref="A5:I5"/>
  </mergeCells>
  <printOptions/>
  <pageMargins left="0.5" right="0.25" top="0.5" bottom="0.25" header="0.5" footer="0.5"/>
  <pageSetup horizontalDpi="600" verticalDpi="600" orientation="portrait" paperSize="9" r:id="rId2"/>
  <headerFooter alignWithMargins="0">
    <oddHeader>&amp;R&amp;"Times New Roman,Regular"&amp;7KHOA ĐIỆN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11" sqref="I11"/>
    </sheetView>
  </sheetViews>
  <sheetFormatPr defaultColWidth="8.796875" defaultRowHeight="19.5" customHeight="1"/>
  <cols>
    <col min="1" max="1" width="5.69921875" style="25" customWidth="1"/>
    <col min="2" max="2" width="19.19921875" style="62" customWidth="1"/>
    <col min="3" max="3" width="9.19921875" style="63" customWidth="1"/>
    <col min="4" max="4" width="11" style="25" customWidth="1"/>
    <col min="5" max="8" width="8.09765625" style="25" customWidth="1"/>
    <col min="9" max="9" width="12.09765625" style="25" customWidth="1"/>
    <col min="10" max="16384" width="9" style="25" customWidth="1"/>
  </cols>
  <sheetData>
    <row r="1" spans="1:9" ht="19.5" customHeight="1">
      <c r="A1" s="107" t="s">
        <v>24</v>
      </c>
      <c r="B1" s="108"/>
      <c r="C1" s="108"/>
      <c r="D1" s="108"/>
      <c r="E1" s="107" t="s">
        <v>25</v>
      </c>
      <c r="F1" s="108"/>
      <c r="G1" s="108"/>
      <c r="H1" s="108"/>
      <c r="I1" s="108"/>
    </row>
    <row r="2" spans="1:9" ht="19.5" customHeight="1">
      <c r="A2" s="107" t="s">
        <v>26</v>
      </c>
      <c r="B2" s="108"/>
      <c r="C2" s="108"/>
      <c r="D2" s="108"/>
      <c r="E2" s="109" t="s">
        <v>27</v>
      </c>
      <c r="F2" s="110"/>
      <c r="G2" s="110"/>
      <c r="H2" s="110"/>
      <c r="I2" s="110"/>
    </row>
    <row r="3" spans="1:9" ht="4.5" customHeight="1">
      <c r="A3" s="111" t="s">
        <v>22</v>
      </c>
      <c r="B3" s="111"/>
      <c r="C3" s="111"/>
      <c r="D3" s="111"/>
      <c r="E3" s="111" t="s">
        <v>23</v>
      </c>
      <c r="F3" s="111"/>
      <c r="G3" s="111"/>
      <c r="H3" s="111"/>
      <c r="I3" s="111"/>
    </row>
    <row r="4" spans="1:9" ht="19.5" customHeight="1">
      <c r="A4" s="27"/>
      <c r="B4" s="27"/>
      <c r="C4" s="28"/>
      <c r="D4" s="27"/>
      <c r="E4" s="27"/>
      <c r="F4" s="27"/>
      <c r="G4" s="27"/>
      <c r="H4" s="27"/>
      <c r="I4" s="27"/>
    </row>
    <row r="5" spans="1:9" ht="19.5" customHeight="1">
      <c r="A5" s="109" t="s">
        <v>2</v>
      </c>
      <c r="B5" s="110"/>
      <c r="C5" s="110"/>
      <c r="D5" s="110"/>
      <c r="E5" s="110"/>
      <c r="F5" s="110"/>
      <c r="G5" s="110"/>
      <c r="H5" s="110"/>
      <c r="I5" s="110"/>
    </row>
    <row r="6" spans="1:9" ht="19.5" customHeight="1">
      <c r="A6" s="26"/>
      <c r="B6" s="26"/>
      <c r="C6" s="29"/>
      <c r="D6" s="26"/>
      <c r="E6" s="26"/>
      <c r="F6" s="26"/>
      <c r="G6" s="26"/>
      <c r="H6" s="26"/>
      <c r="I6" s="26"/>
    </row>
    <row r="7" spans="1:9" ht="19.5" customHeight="1">
      <c r="A7" s="112" t="s">
        <v>46</v>
      </c>
      <c r="B7" s="113"/>
      <c r="C7" s="113"/>
      <c r="D7" s="113"/>
      <c r="E7" s="113"/>
      <c r="F7" s="113"/>
      <c r="G7" s="113"/>
      <c r="H7" s="113"/>
      <c r="I7" s="113"/>
    </row>
    <row r="8" spans="1:9" ht="19.5" customHeight="1">
      <c r="A8" s="112" t="s">
        <v>51</v>
      </c>
      <c r="B8" s="114"/>
      <c r="C8" s="114"/>
      <c r="D8" s="114"/>
      <c r="E8" s="114"/>
      <c r="F8" s="114"/>
      <c r="G8" s="114"/>
      <c r="H8" s="114"/>
      <c r="I8" s="114"/>
    </row>
    <row r="9" spans="1:9" ht="19.5" customHeight="1">
      <c r="A9" s="112" t="s">
        <v>28</v>
      </c>
      <c r="B9" s="114"/>
      <c r="C9" s="114"/>
      <c r="D9" s="114"/>
      <c r="E9" s="114"/>
      <c r="F9" s="114"/>
      <c r="G9" s="114"/>
      <c r="H9" s="114"/>
      <c r="I9" s="114"/>
    </row>
    <row r="10" spans="1:9" ht="19.5" customHeight="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19.5" customHeight="1">
      <c r="A11" s="16" t="s">
        <v>48</v>
      </c>
      <c r="B11" s="17"/>
      <c r="C11" s="18"/>
      <c r="D11" s="27"/>
      <c r="I11" s="19"/>
    </row>
    <row r="12" spans="1:9" ht="58.5" customHeight="1">
      <c r="A12" s="20" t="s">
        <v>6</v>
      </c>
      <c r="B12" s="21" t="s">
        <v>29</v>
      </c>
      <c r="C12" s="22" t="s">
        <v>30</v>
      </c>
      <c r="D12" s="23" t="s">
        <v>31</v>
      </c>
      <c r="E12" s="23" t="s">
        <v>32</v>
      </c>
      <c r="F12" s="23" t="s">
        <v>33</v>
      </c>
      <c r="G12" s="23" t="s">
        <v>34</v>
      </c>
      <c r="H12" s="23" t="s">
        <v>35</v>
      </c>
      <c r="I12" s="23" t="s">
        <v>36</v>
      </c>
    </row>
    <row r="13" spans="1:9" ht="19.5" customHeight="1">
      <c r="A13" s="24">
        <v>1</v>
      </c>
      <c r="B13" s="33"/>
      <c r="C13" s="34"/>
      <c r="D13" s="35"/>
      <c r="E13" s="36"/>
      <c r="F13" s="36"/>
      <c r="G13" s="36"/>
      <c r="H13" s="36"/>
      <c r="I13" s="36"/>
    </row>
    <row r="14" spans="1:9" ht="19.5" customHeight="1">
      <c r="A14" s="37">
        <v>2</v>
      </c>
      <c r="B14" s="38"/>
      <c r="C14" s="39"/>
      <c r="D14" s="40"/>
      <c r="E14" s="41"/>
      <c r="F14" s="41"/>
      <c r="G14" s="41"/>
      <c r="H14" s="41"/>
      <c r="I14" s="41"/>
    </row>
    <row r="15" spans="1:9" ht="19.5" customHeight="1">
      <c r="A15" s="37">
        <v>3</v>
      </c>
      <c r="B15" s="38"/>
      <c r="C15" s="42"/>
      <c r="D15" s="40"/>
      <c r="E15" s="41"/>
      <c r="F15" s="41"/>
      <c r="G15" s="41"/>
      <c r="H15" s="41"/>
      <c r="I15" s="41"/>
    </row>
    <row r="16" spans="1:9" ht="19.5" customHeight="1">
      <c r="A16" s="37">
        <v>4</v>
      </c>
      <c r="B16" s="38"/>
      <c r="C16" s="42"/>
      <c r="D16" s="40"/>
      <c r="E16" s="41"/>
      <c r="F16" s="41"/>
      <c r="G16" s="41"/>
      <c r="H16" s="41"/>
      <c r="I16" s="41"/>
    </row>
    <row r="17" spans="1:9" ht="19.5" customHeight="1">
      <c r="A17" s="37">
        <v>5</v>
      </c>
      <c r="B17" s="38"/>
      <c r="C17" s="42"/>
      <c r="D17" s="40"/>
      <c r="E17" s="41"/>
      <c r="F17" s="41"/>
      <c r="G17" s="41"/>
      <c r="H17" s="41"/>
      <c r="I17" s="41"/>
    </row>
    <row r="18" spans="1:9" ht="19.5" customHeight="1">
      <c r="A18" s="37">
        <v>6</v>
      </c>
      <c r="B18" s="38"/>
      <c r="C18" s="42"/>
      <c r="D18" s="40"/>
      <c r="E18" s="41"/>
      <c r="F18" s="41"/>
      <c r="G18" s="41"/>
      <c r="H18" s="41"/>
      <c r="I18" s="41"/>
    </row>
    <row r="19" spans="1:9" ht="19.5" customHeight="1">
      <c r="A19" s="37">
        <v>7</v>
      </c>
      <c r="B19" s="38"/>
      <c r="C19" s="42"/>
      <c r="D19" s="40"/>
      <c r="E19" s="41"/>
      <c r="F19" s="41"/>
      <c r="G19" s="41"/>
      <c r="H19" s="41"/>
      <c r="I19" s="41"/>
    </row>
    <row r="20" spans="1:9" ht="19.5" customHeight="1">
      <c r="A20" s="37">
        <v>8</v>
      </c>
      <c r="B20" s="38"/>
      <c r="C20" s="42"/>
      <c r="D20" s="40"/>
      <c r="E20" s="41"/>
      <c r="F20" s="41"/>
      <c r="G20" s="41"/>
      <c r="H20" s="41"/>
      <c r="I20" s="41"/>
    </row>
    <row r="21" spans="1:9" ht="19.5" customHeight="1">
      <c r="A21" s="37">
        <v>9</v>
      </c>
      <c r="B21" s="38"/>
      <c r="C21" s="42"/>
      <c r="D21" s="40"/>
      <c r="E21" s="41"/>
      <c r="F21" s="41"/>
      <c r="G21" s="41"/>
      <c r="H21" s="41"/>
      <c r="I21" s="41"/>
    </row>
    <row r="22" spans="1:9" ht="19.5" customHeight="1">
      <c r="A22" s="37">
        <v>10</v>
      </c>
      <c r="B22" s="38"/>
      <c r="C22" s="42"/>
      <c r="D22" s="40"/>
      <c r="E22" s="41"/>
      <c r="F22" s="41"/>
      <c r="G22" s="41"/>
      <c r="H22" s="41"/>
      <c r="I22" s="41"/>
    </row>
    <row r="23" spans="1:9" ht="19.5" customHeight="1">
      <c r="A23" s="37">
        <v>11</v>
      </c>
      <c r="B23" s="38"/>
      <c r="C23" s="42"/>
      <c r="D23" s="40"/>
      <c r="E23" s="41"/>
      <c r="F23" s="41"/>
      <c r="G23" s="41"/>
      <c r="H23" s="41"/>
      <c r="I23" s="41"/>
    </row>
    <row r="24" spans="1:9" ht="19.5" customHeight="1">
      <c r="A24" s="37">
        <v>12</v>
      </c>
      <c r="B24" s="38"/>
      <c r="C24" s="42"/>
      <c r="D24" s="40"/>
      <c r="E24" s="41"/>
      <c r="F24" s="41"/>
      <c r="G24" s="41"/>
      <c r="H24" s="41"/>
      <c r="I24" s="41"/>
    </row>
    <row r="25" spans="1:9" ht="19.5" customHeight="1">
      <c r="A25" s="37">
        <v>13</v>
      </c>
      <c r="B25" s="38"/>
      <c r="C25" s="42"/>
      <c r="D25" s="40"/>
      <c r="E25" s="41"/>
      <c r="F25" s="41"/>
      <c r="G25" s="41"/>
      <c r="H25" s="41"/>
      <c r="I25" s="41"/>
    </row>
    <row r="26" spans="1:9" ht="19.5" customHeight="1">
      <c r="A26" s="37">
        <v>14</v>
      </c>
      <c r="B26" s="64"/>
      <c r="C26" s="65"/>
      <c r="D26" s="66"/>
      <c r="E26" s="67"/>
      <c r="F26" s="67"/>
      <c r="G26" s="67"/>
      <c r="H26" s="67"/>
      <c r="I26" s="67"/>
    </row>
    <row r="27" spans="1:9" ht="19.5" customHeight="1">
      <c r="A27" s="37">
        <v>15</v>
      </c>
      <c r="B27" s="64"/>
      <c r="C27" s="65"/>
      <c r="D27" s="66"/>
      <c r="E27" s="67"/>
      <c r="F27" s="67"/>
      <c r="G27" s="67"/>
      <c r="H27" s="67"/>
      <c r="I27" s="67"/>
    </row>
    <row r="28" spans="1:9" ht="19.5" customHeight="1">
      <c r="A28" s="37">
        <v>16</v>
      </c>
      <c r="B28" s="64"/>
      <c r="C28" s="65"/>
      <c r="D28" s="66"/>
      <c r="E28" s="67"/>
      <c r="F28" s="67"/>
      <c r="G28" s="67"/>
      <c r="H28" s="67"/>
      <c r="I28" s="67"/>
    </row>
    <row r="29" spans="1:9" ht="19.5" customHeight="1">
      <c r="A29" s="37">
        <v>17</v>
      </c>
      <c r="B29" s="64"/>
      <c r="C29" s="65"/>
      <c r="D29" s="66"/>
      <c r="E29" s="67"/>
      <c r="F29" s="67"/>
      <c r="G29" s="67"/>
      <c r="H29" s="67"/>
      <c r="I29" s="67"/>
    </row>
    <row r="30" spans="1:9" ht="19.5" customHeight="1">
      <c r="A30" s="37">
        <v>18</v>
      </c>
      <c r="B30" s="64"/>
      <c r="C30" s="65"/>
      <c r="D30" s="66"/>
      <c r="E30" s="67"/>
      <c r="F30" s="67"/>
      <c r="G30" s="67"/>
      <c r="H30" s="67"/>
      <c r="I30" s="67"/>
    </row>
    <row r="31" spans="1:9" ht="19.5" customHeight="1">
      <c r="A31" s="37">
        <v>19</v>
      </c>
      <c r="B31" s="64"/>
      <c r="C31" s="65"/>
      <c r="D31" s="66"/>
      <c r="E31" s="67"/>
      <c r="F31" s="67"/>
      <c r="G31" s="67"/>
      <c r="H31" s="67"/>
      <c r="I31" s="67"/>
    </row>
    <row r="32" spans="1:9" ht="19.5" customHeight="1">
      <c r="A32" s="37">
        <v>20</v>
      </c>
      <c r="B32" s="64"/>
      <c r="C32" s="65"/>
      <c r="D32" s="66"/>
      <c r="E32" s="67"/>
      <c r="F32" s="67"/>
      <c r="G32" s="67"/>
      <c r="H32" s="67"/>
      <c r="I32" s="67"/>
    </row>
    <row r="33" spans="1:9" ht="19.5" customHeight="1">
      <c r="A33" s="43"/>
      <c r="B33" s="44"/>
      <c r="C33" s="45"/>
      <c r="D33" s="46"/>
      <c r="E33" s="47"/>
      <c r="F33" s="47"/>
      <c r="G33" s="47"/>
      <c r="H33" s="47"/>
      <c r="I33" s="47"/>
    </row>
    <row r="34" spans="1:9" ht="19.5" customHeight="1">
      <c r="A34" s="51" t="s">
        <v>38</v>
      </c>
      <c r="B34" s="52"/>
      <c r="C34" s="53"/>
      <c r="D34" s="52"/>
      <c r="E34" s="52"/>
      <c r="F34" s="52"/>
      <c r="G34" s="52"/>
      <c r="I34" s="54"/>
    </row>
    <row r="35" spans="1:9" ht="19.5" customHeight="1">
      <c r="A35" s="55"/>
      <c r="B35" s="56" t="s">
        <v>39</v>
      </c>
      <c r="C35" s="49"/>
      <c r="D35" s="48"/>
      <c r="E35" s="48"/>
      <c r="F35" s="48"/>
      <c r="G35" s="48"/>
      <c r="H35" s="50"/>
      <c r="I35" s="54"/>
    </row>
    <row r="36" spans="1:9" ht="19.5" customHeight="1">
      <c r="A36" s="52"/>
      <c r="B36" s="57" t="s">
        <v>40</v>
      </c>
      <c r="C36" s="53"/>
      <c r="D36" s="52"/>
      <c r="E36" s="52"/>
      <c r="F36" s="52"/>
      <c r="G36" s="52"/>
      <c r="I36" s="54"/>
    </row>
    <row r="37" spans="1:9" ht="19.5" customHeight="1">
      <c r="A37" s="52"/>
      <c r="B37" s="58" t="s">
        <v>50</v>
      </c>
      <c r="C37" s="53"/>
      <c r="D37" s="52"/>
      <c r="E37" s="52"/>
      <c r="F37" s="52"/>
      <c r="G37" s="52"/>
      <c r="I37" s="54"/>
    </row>
    <row r="38" spans="1:9" ht="19.5" customHeight="1">
      <c r="A38" s="50"/>
      <c r="B38" s="50"/>
      <c r="C38" s="59"/>
      <c r="D38" s="50"/>
      <c r="E38" s="31"/>
      <c r="F38" s="112" t="s">
        <v>41</v>
      </c>
      <c r="G38" s="114"/>
      <c r="H38" s="114"/>
      <c r="I38" s="114"/>
    </row>
    <row r="39" spans="1:9" ht="19.5" customHeight="1">
      <c r="A39" s="104" t="s">
        <v>42</v>
      </c>
      <c r="B39" s="104"/>
      <c r="C39" s="105" t="s">
        <v>43</v>
      </c>
      <c r="D39" s="105"/>
      <c r="E39" s="105"/>
      <c r="F39" s="106" t="s">
        <v>44</v>
      </c>
      <c r="G39" s="106"/>
      <c r="H39" s="106"/>
      <c r="I39" s="106"/>
    </row>
    <row r="40" spans="1:9" s="98" customFormat="1" ht="19.5" customHeight="1">
      <c r="A40" s="115" t="s">
        <v>45</v>
      </c>
      <c r="B40" s="115"/>
      <c r="C40" s="115" t="s">
        <v>45</v>
      </c>
      <c r="D40" s="115"/>
      <c r="E40" s="115"/>
      <c r="F40" s="115" t="s">
        <v>45</v>
      </c>
      <c r="G40" s="115"/>
      <c r="H40" s="115"/>
      <c r="I40" s="115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8:I8"/>
    <mergeCell ref="A9:I9"/>
    <mergeCell ref="A40:B40"/>
    <mergeCell ref="C40:E40"/>
    <mergeCell ref="F40:I40"/>
    <mergeCell ref="F38:I38"/>
    <mergeCell ref="A39:B39"/>
    <mergeCell ref="C39:E39"/>
    <mergeCell ref="F39:I39"/>
  </mergeCells>
  <printOptions/>
  <pageMargins left="0.5" right="0.25" top="0.5" bottom="0.25" header="0.5" footer="0.5"/>
  <pageSetup horizontalDpi="1200" verticalDpi="1200" orientation="portrait" paperSize="9" r:id="rId2"/>
  <headerFooter alignWithMargins="0">
    <oddHeader>&amp;R&amp;"Times New Roman,Bold"&amp;7KHOA ĐIỆN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22" sqref="E22"/>
    </sheetView>
  </sheetViews>
  <sheetFormatPr defaultColWidth="8.796875" defaultRowHeight="18" customHeight="1"/>
  <cols>
    <col min="1" max="1" width="6.5" style="68" customWidth="1"/>
    <col min="2" max="2" width="18.5" style="68" customWidth="1"/>
    <col min="3" max="3" width="9.8984375" style="69" customWidth="1"/>
    <col min="4" max="4" width="12" style="73" customWidth="1"/>
    <col min="5" max="6" width="9.5" style="68" customWidth="1"/>
    <col min="7" max="7" width="11.09765625" style="74" customWidth="1"/>
    <col min="8" max="8" width="12.59765625" style="68" customWidth="1"/>
    <col min="9" max="16384" width="9" style="68" customWidth="1"/>
  </cols>
  <sheetData>
    <row r="1" spans="1:8" ht="18" customHeight="1">
      <c r="A1" s="107" t="s">
        <v>24</v>
      </c>
      <c r="B1" s="119"/>
      <c r="C1" s="119"/>
      <c r="D1" s="119"/>
      <c r="E1" s="107" t="s">
        <v>25</v>
      </c>
      <c r="F1" s="119"/>
      <c r="G1" s="119"/>
      <c r="H1" s="119"/>
    </row>
    <row r="2" spans="1:8" ht="18" customHeight="1">
      <c r="A2" s="107" t="s">
        <v>26</v>
      </c>
      <c r="B2" s="119"/>
      <c r="C2" s="119"/>
      <c r="D2" s="119"/>
      <c r="E2" s="120" t="s">
        <v>53</v>
      </c>
      <c r="F2" s="121"/>
      <c r="G2" s="121"/>
      <c r="H2" s="121"/>
    </row>
    <row r="3" spans="4:7" ht="18" customHeight="1">
      <c r="D3" s="68"/>
      <c r="G3" s="68"/>
    </row>
    <row r="5" spans="1:11" ht="22.5" customHeight="1">
      <c r="A5" s="109" t="s">
        <v>54</v>
      </c>
      <c r="B5" s="116"/>
      <c r="C5" s="116"/>
      <c r="D5" s="116"/>
      <c r="E5" s="116"/>
      <c r="F5" s="116"/>
      <c r="G5" s="116"/>
      <c r="H5" s="116"/>
      <c r="I5" s="15"/>
      <c r="J5" s="15"/>
      <c r="K5" s="15"/>
    </row>
    <row r="6" spans="1:11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" customHeight="1">
      <c r="A7" s="112" t="s">
        <v>0</v>
      </c>
      <c r="B7" s="117"/>
      <c r="C7" s="117"/>
      <c r="D7" s="117"/>
      <c r="E7" s="117"/>
      <c r="F7" s="117"/>
      <c r="G7" s="117"/>
      <c r="H7" s="117"/>
      <c r="I7" s="15"/>
      <c r="J7" s="15"/>
      <c r="K7" s="15"/>
    </row>
    <row r="8" spans="1:11" ht="18" customHeight="1">
      <c r="A8" s="112" t="s">
        <v>55</v>
      </c>
      <c r="B8" s="118"/>
      <c r="C8" s="118"/>
      <c r="D8" s="118"/>
      <c r="E8" s="118"/>
      <c r="F8" s="118"/>
      <c r="G8" s="118"/>
      <c r="H8" s="118"/>
      <c r="I8" s="15"/>
      <c r="J8" s="15"/>
      <c r="K8" s="15"/>
    </row>
    <row r="9" spans="1:11" ht="18" customHeight="1">
      <c r="A9" s="112" t="s">
        <v>56</v>
      </c>
      <c r="B9" s="118"/>
      <c r="C9" s="118"/>
      <c r="D9" s="118"/>
      <c r="E9" s="118"/>
      <c r="F9" s="118"/>
      <c r="G9" s="118"/>
      <c r="H9" s="118"/>
      <c r="I9" s="71"/>
      <c r="J9" s="71"/>
      <c r="K9" s="71"/>
    </row>
    <row r="10" spans="1:9" s="25" customFormat="1" ht="19.5" customHeight="1">
      <c r="A10" s="112" t="s">
        <v>58</v>
      </c>
      <c r="B10" s="112"/>
      <c r="C10" s="112"/>
      <c r="D10" s="112"/>
      <c r="E10" s="112"/>
      <c r="F10" s="112"/>
      <c r="G10" s="112"/>
      <c r="H10" s="112"/>
      <c r="I10" s="112"/>
    </row>
    <row r="11" spans="1:11" ht="18" customHeight="1">
      <c r="A11" s="112" t="s">
        <v>47</v>
      </c>
      <c r="B11" s="112"/>
      <c r="C11" s="112"/>
      <c r="D11" s="112"/>
      <c r="E11" s="112"/>
      <c r="F11" s="112"/>
      <c r="G11" s="112"/>
      <c r="H11" s="112"/>
      <c r="I11" s="30"/>
      <c r="J11" s="71"/>
      <c r="K11" s="71"/>
    </row>
    <row r="12" spans="1:8" ht="18" customHeight="1">
      <c r="A12" s="72" t="s">
        <v>4</v>
      </c>
      <c r="H12" s="97"/>
    </row>
    <row r="13" spans="1:8" s="75" customFormat="1" ht="56.25">
      <c r="A13" s="20" t="s">
        <v>6</v>
      </c>
      <c r="B13" s="122" t="s">
        <v>57</v>
      </c>
      <c r="C13" s="123"/>
      <c r="D13" s="23" t="s">
        <v>31</v>
      </c>
      <c r="E13" s="23" t="s">
        <v>32</v>
      </c>
      <c r="F13" s="23" t="s">
        <v>1</v>
      </c>
      <c r="G13" s="23" t="s">
        <v>35</v>
      </c>
      <c r="H13" s="23" t="s">
        <v>36</v>
      </c>
    </row>
    <row r="14" spans="1:8" ht="18.75" customHeight="1">
      <c r="A14" s="76">
        <v>1</v>
      </c>
      <c r="B14" s="77"/>
      <c r="C14" s="78"/>
      <c r="D14" s="79"/>
      <c r="E14" s="80"/>
      <c r="F14" s="80"/>
      <c r="G14" s="81"/>
      <c r="H14" s="80"/>
    </row>
    <row r="15" spans="1:8" ht="18.75" customHeight="1">
      <c r="A15" s="82">
        <v>2</v>
      </c>
      <c r="B15" s="83"/>
      <c r="C15" s="84"/>
      <c r="D15" s="85"/>
      <c r="E15" s="86"/>
      <c r="F15" s="86"/>
      <c r="G15" s="87"/>
      <c r="H15" s="86"/>
    </row>
    <row r="16" spans="1:8" ht="18.75" customHeight="1">
      <c r="A16" s="82">
        <v>3</v>
      </c>
      <c r="B16" s="83"/>
      <c r="C16" s="84"/>
      <c r="D16" s="85"/>
      <c r="E16" s="86"/>
      <c r="F16" s="86"/>
      <c r="G16" s="87"/>
      <c r="H16" s="86"/>
    </row>
    <row r="17" spans="1:8" ht="18.75" customHeight="1">
      <c r="A17" s="82">
        <v>4</v>
      </c>
      <c r="B17" s="83"/>
      <c r="C17" s="84"/>
      <c r="D17" s="85"/>
      <c r="E17" s="86"/>
      <c r="F17" s="86"/>
      <c r="G17" s="87"/>
      <c r="H17" s="86"/>
    </row>
    <row r="18" spans="1:8" ht="18.75" customHeight="1">
      <c r="A18" s="82">
        <v>5</v>
      </c>
      <c r="B18" s="83"/>
      <c r="C18" s="84"/>
      <c r="D18" s="85"/>
      <c r="E18" s="86"/>
      <c r="F18" s="86"/>
      <c r="G18" s="87"/>
      <c r="H18" s="86"/>
    </row>
    <row r="19" spans="1:8" ht="18.75" customHeight="1">
      <c r="A19" s="82">
        <v>6</v>
      </c>
      <c r="B19" s="83"/>
      <c r="C19" s="84"/>
      <c r="D19" s="85"/>
      <c r="E19" s="86"/>
      <c r="F19" s="86"/>
      <c r="G19" s="87"/>
      <c r="H19" s="86"/>
    </row>
    <row r="20" spans="1:8" ht="18.75" customHeight="1">
      <c r="A20" s="82">
        <v>7</v>
      </c>
      <c r="B20" s="83"/>
      <c r="C20" s="84"/>
      <c r="D20" s="85"/>
      <c r="E20" s="86"/>
      <c r="F20" s="86"/>
      <c r="G20" s="87"/>
      <c r="H20" s="86"/>
    </row>
    <row r="21" spans="1:8" ht="18.75" customHeight="1">
      <c r="A21" s="82">
        <v>8</v>
      </c>
      <c r="B21" s="83"/>
      <c r="C21" s="84"/>
      <c r="D21" s="85"/>
      <c r="E21" s="86"/>
      <c r="F21" s="86"/>
      <c r="G21" s="87"/>
      <c r="H21" s="86"/>
    </row>
    <row r="22" spans="1:8" ht="18.75" customHeight="1">
      <c r="A22" s="82">
        <v>9</v>
      </c>
      <c r="B22" s="83"/>
      <c r="C22" s="84"/>
      <c r="D22" s="85"/>
      <c r="E22" s="86"/>
      <c r="F22" s="86"/>
      <c r="G22" s="87"/>
      <c r="H22" s="86"/>
    </row>
    <row r="23" spans="1:8" ht="18.75" customHeight="1">
      <c r="A23" s="82">
        <v>10</v>
      </c>
      <c r="B23" s="83"/>
      <c r="C23" s="84"/>
      <c r="D23" s="85"/>
      <c r="E23" s="86"/>
      <c r="F23" s="86"/>
      <c r="G23" s="87"/>
      <c r="H23" s="86"/>
    </row>
    <row r="24" spans="1:8" ht="18.75" customHeight="1">
      <c r="A24" s="82">
        <v>11</v>
      </c>
      <c r="B24" s="83"/>
      <c r="C24" s="84"/>
      <c r="D24" s="85"/>
      <c r="E24" s="86"/>
      <c r="F24" s="86"/>
      <c r="G24" s="87"/>
      <c r="H24" s="86"/>
    </row>
    <row r="25" spans="1:8" ht="18.75" customHeight="1">
      <c r="A25" s="82">
        <v>12</v>
      </c>
      <c r="B25" s="83"/>
      <c r="C25" s="84"/>
      <c r="D25" s="85"/>
      <c r="E25" s="86"/>
      <c r="F25" s="86"/>
      <c r="G25" s="87"/>
      <c r="H25" s="86"/>
    </row>
    <row r="26" spans="1:8" ht="18.75" customHeight="1">
      <c r="A26" s="82">
        <v>13</v>
      </c>
      <c r="B26" s="83"/>
      <c r="C26" s="84"/>
      <c r="D26" s="85"/>
      <c r="E26" s="86"/>
      <c r="F26" s="86"/>
      <c r="G26" s="87"/>
      <c r="H26" s="86"/>
    </row>
    <row r="27" spans="1:8" ht="18.75" customHeight="1">
      <c r="A27" s="82">
        <v>14</v>
      </c>
      <c r="B27" s="83"/>
      <c r="C27" s="84"/>
      <c r="D27" s="85"/>
      <c r="E27" s="86"/>
      <c r="F27" s="86"/>
      <c r="G27" s="87"/>
      <c r="H27" s="86"/>
    </row>
    <row r="28" spans="1:8" ht="18.75" customHeight="1">
      <c r="A28" s="82">
        <v>15</v>
      </c>
      <c r="B28" s="83"/>
      <c r="C28" s="84"/>
      <c r="D28" s="85"/>
      <c r="E28" s="86"/>
      <c r="F28" s="86"/>
      <c r="G28" s="87"/>
      <c r="H28" s="86"/>
    </row>
    <row r="29" spans="1:8" ht="18.75" customHeight="1">
      <c r="A29" s="82">
        <v>16</v>
      </c>
      <c r="B29" s="83"/>
      <c r="C29" s="84"/>
      <c r="D29" s="85"/>
      <c r="E29" s="86"/>
      <c r="F29" s="86"/>
      <c r="G29" s="87"/>
      <c r="H29" s="86"/>
    </row>
    <row r="30" spans="1:8" ht="18.75" customHeight="1">
      <c r="A30" s="82">
        <v>17</v>
      </c>
      <c r="B30" s="83"/>
      <c r="C30" s="84"/>
      <c r="D30" s="85"/>
      <c r="E30" s="86"/>
      <c r="F30" s="86"/>
      <c r="G30" s="87"/>
      <c r="H30" s="86"/>
    </row>
    <row r="31" spans="1:8" ht="18.75" customHeight="1">
      <c r="A31" s="82">
        <v>18</v>
      </c>
      <c r="B31" s="83"/>
      <c r="C31" s="84"/>
      <c r="D31" s="85"/>
      <c r="E31" s="86"/>
      <c r="F31" s="86"/>
      <c r="G31" s="87"/>
      <c r="H31" s="86"/>
    </row>
    <row r="32" spans="1:8" ht="18.75" customHeight="1">
      <c r="A32" s="82">
        <v>19</v>
      </c>
      <c r="B32" s="83"/>
      <c r="C32" s="84"/>
      <c r="D32" s="85"/>
      <c r="E32" s="86"/>
      <c r="F32" s="86"/>
      <c r="G32" s="87"/>
      <c r="H32" s="86"/>
    </row>
    <row r="33" spans="1:8" ht="18.75" customHeight="1">
      <c r="A33" s="82">
        <v>20</v>
      </c>
      <c r="B33" s="83"/>
      <c r="C33" s="84"/>
      <c r="D33" s="85"/>
      <c r="E33" s="86"/>
      <c r="F33" s="86"/>
      <c r="G33" s="87"/>
      <c r="H33" s="86"/>
    </row>
    <row r="34" spans="1:8" ht="18.75" customHeight="1">
      <c r="A34" s="88"/>
      <c r="B34" s="89"/>
      <c r="C34" s="90"/>
      <c r="D34" s="91"/>
      <c r="E34" s="92"/>
      <c r="F34" s="92"/>
      <c r="G34" s="93"/>
      <c r="H34" s="92"/>
    </row>
    <row r="36" spans="1:9" s="94" customFormat="1" ht="18" customHeight="1">
      <c r="A36" s="51" t="s">
        <v>38</v>
      </c>
      <c r="B36" s="52"/>
      <c r="C36" s="53"/>
      <c r="D36" s="52"/>
      <c r="E36" s="52"/>
      <c r="F36" s="52"/>
      <c r="G36" s="52"/>
      <c r="H36" s="25"/>
      <c r="I36" s="54"/>
    </row>
    <row r="37" spans="1:9" s="94" customFormat="1" ht="18" customHeight="1">
      <c r="A37" s="55"/>
      <c r="B37" s="56" t="s">
        <v>39</v>
      </c>
      <c r="C37" s="49"/>
      <c r="D37" s="48"/>
      <c r="E37" s="48"/>
      <c r="F37" s="48"/>
      <c r="G37" s="48"/>
      <c r="H37" s="50"/>
      <c r="I37" s="54"/>
    </row>
    <row r="38" spans="1:9" s="94" customFormat="1" ht="18" customHeight="1">
      <c r="A38" s="52"/>
      <c r="B38" s="57" t="s">
        <v>40</v>
      </c>
      <c r="C38" s="53"/>
      <c r="D38" s="52"/>
      <c r="E38" s="52"/>
      <c r="F38" s="52"/>
      <c r="G38" s="52"/>
      <c r="H38" s="25"/>
      <c r="I38" s="54"/>
    </row>
    <row r="39" spans="1:9" s="94" customFormat="1" ht="18" customHeight="1">
      <c r="A39" s="52"/>
      <c r="B39" s="58" t="s">
        <v>50</v>
      </c>
      <c r="C39" s="53"/>
      <c r="D39" s="52"/>
      <c r="E39" s="52"/>
      <c r="F39" s="52"/>
      <c r="G39" s="52"/>
      <c r="H39" s="25"/>
      <c r="I39" s="54"/>
    </row>
    <row r="40" spans="1:9" s="94" customFormat="1" ht="18" customHeight="1">
      <c r="A40" s="50"/>
      <c r="B40" s="50"/>
      <c r="C40" s="59"/>
      <c r="D40" s="50"/>
      <c r="E40" s="31"/>
      <c r="F40" s="112" t="s">
        <v>41</v>
      </c>
      <c r="G40" s="112"/>
      <c r="H40" s="112"/>
      <c r="I40" s="32"/>
    </row>
    <row r="41" spans="1:9" s="94" customFormat="1" ht="18" customHeight="1">
      <c r="A41" s="104" t="s">
        <v>42</v>
      </c>
      <c r="B41" s="104"/>
      <c r="C41" s="105" t="s">
        <v>43</v>
      </c>
      <c r="D41" s="105"/>
      <c r="E41" s="105"/>
      <c r="F41" s="106" t="s">
        <v>44</v>
      </c>
      <c r="G41" s="106"/>
      <c r="H41" s="106"/>
      <c r="I41" s="60"/>
    </row>
    <row r="42" spans="1:9" s="96" customFormat="1" ht="18" customHeight="1">
      <c r="A42" s="115" t="s">
        <v>45</v>
      </c>
      <c r="B42" s="115"/>
      <c r="C42" s="115" t="s">
        <v>45</v>
      </c>
      <c r="D42" s="115"/>
      <c r="E42" s="115"/>
      <c r="F42" s="115" t="s">
        <v>45</v>
      </c>
      <c r="G42" s="115"/>
      <c r="H42" s="115"/>
      <c r="I42" s="95"/>
    </row>
  </sheetData>
  <mergeCells count="18">
    <mergeCell ref="A10:I10"/>
    <mergeCell ref="A42:B42"/>
    <mergeCell ref="C42:E42"/>
    <mergeCell ref="F41:H41"/>
    <mergeCell ref="F42:H42"/>
    <mergeCell ref="A1:D1"/>
    <mergeCell ref="E1:H1"/>
    <mergeCell ref="A2:D2"/>
    <mergeCell ref="E2:H2"/>
    <mergeCell ref="A41:B41"/>
    <mergeCell ref="C41:E41"/>
    <mergeCell ref="A5:H5"/>
    <mergeCell ref="A7:H7"/>
    <mergeCell ref="A8:H8"/>
    <mergeCell ref="A9:H9"/>
    <mergeCell ref="B13:C13"/>
    <mergeCell ref="F40:H40"/>
    <mergeCell ref="A11:H11"/>
  </mergeCells>
  <printOptions/>
  <pageMargins left="0.5" right="0.25" top="0.5" bottom="0.25" header="0.5" footer="0.5"/>
  <pageSetup horizontalDpi="600" verticalDpi="600" orientation="portrait" paperSize="9" r:id="rId2"/>
  <headerFooter alignWithMargins="0">
    <oddHeader>&amp;R&amp;"Times New Roman,Bold"&amp;7KHOA ĐIỆN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J15" sqref="J15"/>
    </sheetView>
  </sheetViews>
  <sheetFormatPr defaultColWidth="8.796875" defaultRowHeight="18" customHeight="1"/>
  <cols>
    <col min="1" max="1" width="6.5" style="68" customWidth="1"/>
    <col min="2" max="2" width="18.5" style="68" customWidth="1"/>
    <col min="3" max="3" width="9.8984375" style="69" customWidth="1"/>
    <col min="4" max="4" width="12" style="73" customWidth="1"/>
    <col min="5" max="6" width="9.5" style="68" customWidth="1"/>
    <col min="7" max="7" width="11.09765625" style="74" customWidth="1"/>
    <col min="8" max="8" width="12.59765625" style="68" customWidth="1"/>
    <col min="9" max="16384" width="9" style="68" customWidth="1"/>
  </cols>
  <sheetData>
    <row r="1" spans="1:8" ht="18" customHeight="1">
      <c r="A1" s="107" t="s">
        <v>24</v>
      </c>
      <c r="B1" s="119"/>
      <c r="C1" s="119"/>
      <c r="D1" s="119"/>
      <c r="E1" s="107" t="s">
        <v>25</v>
      </c>
      <c r="F1" s="119"/>
      <c r="G1" s="119"/>
      <c r="H1" s="119"/>
    </row>
    <row r="2" spans="1:8" ht="18" customHeight="1">
      <c r="A2" s="107" t="s">
        <v>26</v>
      </c>
      <c r="B2" s="119"/>
      <c r="C2" s="119"/>
      <c r="D2" s="119"/>
      <c r="E2" s="120" t="s">
        <v>53</v>
      </c>
      <c r="F2" s="121"/>
      <c r="G2" s="121"/>
      <c r="H2" s="121"/>
    </row>
    <row r="3" spans="4:7" ht="18" customHeight="1">
      <c r="D3" s="68"/>
      <c r="G3" s="68"/>
    </row>
    <row r="5" spans="1:8" ht="22.5" customHeight="1">
      <c r="A5" s="109" t="s">
        <v>3</v>
      </c>
      <c r="B5" s="116"/>
      <c r="C5" s="116"/>
      <c r="D5" s="116"/>
      <c r="E5" s="116"/>
      <c r="F5" s="116"/>
      <c r="G5" s="116"/>
      <c r="H5" s="116"/>
    </row>
    <row r="6" spans="1:8" ht="18" customHeight="1">
      <c r="A6" s="15"/>
      <c r="B6" s="15"/>
      <c r="C6" s="15"/>
      <c r="D6" s="15"/>
      <c r="E6" s="15"/>
      <c r="F6" s="15"/>
      <c r="G6" s="15"/>
      <c r="H6" s="15"/>
    </row>
    <row r="7" spans="1:8" ht="18" customHeight="1">
      <c r="A7" s="112" t="s">
        <v>0</v>
      </c>
      <c r="B7" s="117"/>
      <c r="C7" s="117"/>
      <c r="D7" s="117"/>
      <c r="E7" s="117"/>
      <c r="F7" s="117"/>
      <c r="G7" s="117"/>
      <c r="H7" s="117"/>
    </row>
    <row r="8" spans="1:8" ht="18" customHeight="1">
      <c r="A8" s="112" t="s">
        <v>55</v>
      </c>
      <c r="B8" s="118"/>
      <c r="C8" s="118"/>
      <c r="D8" s="118"/>
      <c r="E8" s="118"/>
      <c r="F8" s="118"/>
      <c r="G8" s="118"/>
      <c r="H8" s="118"/>
    </row>
    <row r="9" spans="1:8" ht="18" customHeight="1">
      <c r="A9" s="112" t="s">
        <v>56</v>
      </c>
      <c r="B9" s="118"/>
      <c r="C9" s="118"/>
      <c r="D9" s="118"/>
      <c r="E9" s="118"/>
      <c r="F9" s="118"/>
      <c r="G9" s="118"/>
      <c r="H9" s="118"/>
    </row>
    <row r="10" spans="1:8" ht="18" customHeight="1">
      <c r="A10" s="30"/>
      <c r="B10" s="70"/>
      <c r="C10" s="70"/>
      <c r="D10" s="70"/>
      <c r="E10" s="70"/>
      <c r="F10" s="70"/>
      <c r="G10" s="70"/>
      <c r="H10" s="70"/>
    </row>
    <row r="11" spans="1:8" ht="18" customHeight="1">
      <c r="A11" s="72" t="s">
        <v>5</v>
      </c>
      <c r="H11" s="97"/>
    </row>
    <row r="12" spans="1:8" ht="56.25">
      <c r="A12" s="20" t="s">
        <v>6</v>
      </c>
      <c r="B12" s="122" t="s">
        <v>57</v>
      </c>
      <c r="C12" s="123"/>
      <c r="D12" s="23" t="s">
        <v>31</v>
      </c>
      <c r="E12" s="23" t="s">
        <v>32</v>
      </c>
      <c r="F12" s="23" t="s">
        <v>1</v>
      </c>
      <c r="G12" s="23" t="s">
        <v>35</v>
      </c>
      <c r="H12" s="23" t="s">
        <v>36</v>
      </c>
    </row>
    <row r="13" spans="1:8" ht="18.75" customHeight="1">
      <c r="A13" s="76">
        <v>1</v>
      </c>
      <c r="B13" s="77"/>
      <c r="C13" s="78"/>
      <c r="D13" s="79"/>
      <c r="E13" s="80"/>
      <c r="F13" s="80"/>
      <c r="G13" s="81"/>
      <c r="H13" s="80"/>
    </row>
    <row r="14" spans="1:8" ht="18.75" customHeight="1">
      <c r="A14" s="82">
        <v>2</v>
      </c>
      <c r="B14" s="83"/>
      <c r="C14" s="84"/>
      <c r="D14" s="85"/>
      <c r="E14" s="86"/>
      <c r="F14" s="86"/>
      <c r="G14" s="87"/>
      <c r="H14" s="86"/>
    </row>
    <row r="15" spans="1:8" ht="18.75" customHeight="1">
      <c r="A15" s="82">
        <v>3</v>
      </c>
      <c r="B15" s="83"/>
      <c r="C15" s="84"/>
      <c r="D15" s="85"/>
      <c r="E15" s="86"/>
      <c r="F15" s="86"/>
      <c r="G15" s="87"/>
      <c r="H15" s="86"/>
    </row>
    <row r="16" spans="1:8" ht="18.75" customHeight="1">
      <c r="A16" s="82">
        <v>4</v>
      </c>
      <c r="B16" s="83"/>
      <c r="C16" s="84"/>
      <c r="D16" s="85"/>
      <c r="E16" s="86"/>
      <c r="F16" s="86"/>
      <c r="G16" s="87"/>
      <c r="H16" s="86"/>
    </row>
    <row r="17" spans="1:8" ht="18.75" customHeight="1">
      <c r="A17" s="82">
        <v>5</v>
      </c>
      <c r="B17" s="83"/>
      <c r="C17" s="84"/>
      <c r="D17" s="85"/>
      <c r="E17" s="86"/>
      <c r="F17" s="86"/>
      <c r="G17" s="87"/>
      <c r="H17" s="86"/>
    </row>
    <row r="18" spans="1:8" ht="18.75" customHeight="1">
      <c r="A18" s="82">
        <v>6</v>
      </c>
      <c r="B18" s="83"/>
      <c r="C18" s="84"/>
      <c r="D18" s="85"/>
      <c r="E18" s="86"/>
      <c r="F18" s="86"/>
      <c r="G18" s="87"/>
      <c r="H18" s="86"/>
    </row>
    <row r="19" spans="1:8" ht="18.75" customHeight="1">
      <c r="A19" s="82">
        <v>7</v>
      </c>
      <c r="B19" s="83"/>
      <c r="C19" s="84"/>
      <c r="D19" s="85"/>
      <c r="E19" s="86"/>
      <c r="F19" s="86"/>
      <c r="G19" s="87"/>
      <c r="H19" s="86"/>
    </row>
    <row r="20" spans="1:8" ht="18.75" customHeight="1">
      <c r="A20" s="82">
        <v>8</v>
      </c>
      <c r="B20" s="83"/>
      <c r="C20" s="84"/>
      <c r="D20" s="85"/>
      <c r="E20" s="86"/>
      <c r="F20" s="86"/>
      <c r="G20" s="87"/>
      <c r="H20" s="86"/>
    </row>
    <row r="21" spans="1:8" ht="18.75" customHeight="1">
      <c r="A21" s="82">
        <v>9</v>
      </c>
      <c r="B21" s="83"/>
      <c r="C21" s="84"/>
      <c r="D21" s="85"/>
      <c r="E21" s="86"/>
      <c r="F21" s="86"/>
      <c r="G21" s="87"/>
      <c r="H21" s="86"/>
    </row>
    <row r="22" spans="1:8" ht="18.75" customHeight="1">
      <c r="A22" s="82">
        <v>10</v>
      </c>
      <c r="B22" s="83"/>
      <c r="C22" s="84"/>
      <c r="D22" s="85"/>
      <c r="E22" s="86"/>
      <c r="F22" s="86"/>
      <c r="G22" s="87"/>
      <c r="H22" s="86"/>
    </row>
    <row r="23" spans="1:8" ht="18.75" customHeight="1">
      <c r="A23" s="82">
        <v>11</v>
      </c>
      <c r="B23" s="83"/>
      <c r="C23" s="84"/>
      <c r="D23" s="85"/>
      <c r="E23" s="86"/>
      <c r="F23" s="86"/>
      <c r="G23" s="87"/>
      <c r="H23" s="86"/>
    </row>
    <row r="24" spans="1:8" ht="18.75" customHeight="1">
      <c r="A24" s="82">
        <v>12</v>
      </c>
      <c r="B24" s="83"/>
      <c r="C24" s="84"/>
      <c r="D24" s="85"/>
      <c r="E24" s="86"/>
      <c r="F24" s="86"/>
      <c r="G24" s="87"/>
      <c r="H24" s="86"/>
    </row>
    <row r="25" spans="1:8" ht="18.75" customHeight="1">
      <c r="A25" s="82">
        <v>13</v>
      </c>
      <c r="B25" s="83"/>
      <c r="C25" s="84"/>
      <c r="D25" s="85"/>
      <c r="E25" s="86"/>
      <c r="F25" s="86"/>
      <c r="G25" s="87"/>
      <c r="H25" s="86"/>
    </row>
    <row r="26" spans="1:8" ht="18.75" customHeight="1">
      <c r="A26" s="82">
        <v>14</v>
      </c>
      <c r="B26" s="83"/>
      <c r="C26" s="84"/>
      <c r="D26" s="85"/>
      <c r="E26" s="86"/>
      <c r="F26" s="86"/>
      <c r="G26" s="87"/>
      <c r="H26" s="86"/>
    </row>
    <row r="27" spans="1:8" ht="18.75" customHeight="1">
      <c r="A27" s="82">
        <v>15</v>
      </c>
      <c r="B27" s="83"/>
      <c r="C27" s="84"/>
      <c r="D27" s="85"/>
      <c r="E27" s="86"/>
      <c r="F27" s="86"/>
      <c r="G27" s="87"/>
      <c r="H27" s="86"/>
    </row>
    <row r="28" spans="1:8" ht="18.75" customHeight="1">
      <c r="A28" s="82">
        <v>16</v>
      </c>
      <c r="B28" s="83"/>
      <c r="C28" s="84"/>
      <c r="D28" s="85"/>
      <c r="E28" s="86"/>
      <c r="F28" s="86"/>
      <c r="G28" s="87"/>
      <c r="H28" s="86"/>
    </row>
    <row r="29" spans="1:8" ht="18.75" customHeight="1">
      <c r="A29" s="82">
        <v>17</v>
      </c>
      <c r="B29" s="83"/>
      <c r="C29" s="84"/>
      <c r="D29" s="85"/>
      <c r="E29" s="86"/>
      <c r="F29" s="86"/>
      <c r="G29" s="87"/>
      <c r="H29" s="86"/>
    </row>
    <row r="30" spans="1:8" ht="18.75" customHeight="1">
      <c r="A30" s="82">
        <v>18</v>
      </c>
      <c r="B30" s="83"/>
      <c r="C30" s="84"/>
      <c r="D30" s="85"/>
      <c r="E30" s="86"/>
      <c r="F30" s="86"/>
      <c r="G30" s="87"/>
      <c r="H30" s="86"/>
    </row>
    <row r="31" spans="1:8" ht="18.75" customHeight="1">
      <c r="A31" s="82">
        <v>19</v>
      </c>
      <c r="B31" s="83"/>
      <c r="C31" s="84"/>
      <c r="D31" s="85"/>
      <c r="E31" s="86"/>
      <c r="F31" s="86"/>
      <c r="G31" s="87"/>
      <c r="H31" s="86"/>
    </row>
    <row r="32" spans="1:8" ht="18.75" customHeight="1">
      <c r="A32" s="82">
        <v>20</v>
      </c>
      <c r="B32" s="83"/>
      <c r="C32" s="84"/>
      <c r="D32" s="85"/>
      <c r="E32" s="86"/>
      <c r="F32" s="86"/>
      <c r="G32" s="87"/>
      <c r="H32" s="86"/>
    </row>
    <row r="33" spans="1:8" ht="18.75" customHeight="1">
      <c r="A33" s="82">
        <v>21</v>
      </c>
      <c r="B33" s="99"/>
      <c r="C33" s="100"/>
      <c r="D33" s="101"/>
      <c r="E33" s="102"/>
      <c r="F33" s="102"/>
      <c r="G33" s="103"/>
      <c r="H33" s="102"/>
    </row>
    <row r="34" spans="1:8" ht="18.75" customHeight="1">
      <c r="A34" s="88"/>
      <c r="B34" s="89"/>
      <c r="C34" s="90"/>
      <c r="D34" s="91"/>
      <c r="E34" s="92"/>
      <c r="F34" s="92"/>
      <c r="G34" s="93"/>
      <c r="H34" s="92"/>
    </row>
    <row r="36" spans="1:8" ht="18" customHeight="1">
      <c r="A36" s="51" t="s">
        <v>38</v>
      </c>
      <c r="B36" s="52"/>
      <c r="C36" s="53"/>
      <c r="D36" s="52"/>
      <c r="E36" s="52"/>
      <c r="F36" s="52"/>
      <c r="G36" s="52"/>
      <c r="H36" s="25"/>
    </row>
    <row r="37" spans="1:8" ht="18" customHeight="1">
      <c r="A37" s="55"/>
      <c r="B37" s="56" t="s">
        <v>39</v>
      </c>
      <c r="C37" s="49"/>
      <c r="D37" s="48"/>
      <c r="E37" s="48"/>
      <c r="F37" s="48"/>
      <c r="G37" s="48"/>
      <c r="H37" s="50"/>
    </row>
    <row r="38" spans="1:8" ht="18" customHeight="1">
      <c r="A38" s="52"/>
      <c r="B38" s="57" t="s">
        <v>40</v>
      </c>
      <c r="C38" s="53"/>
      <c r="D38" s="52"/>
      <c r="E38" s="52"/>
      <c r="F38" s="52"/>
      <c r="G38" s="52"/>
      <c r="H38" s="25"/>
    </row>
    <row r="39" spans="1:8" ht="18" customHeight="1">
      <c r="A39" s="52"/>
      <c r="B39" s="58" t="s">
        <v>50</v>
      </c>
      <c r="C39" s="53"/>
      <c r="D39" s="52"/>
      <c r="E39" s="52"/>
      <c r="F39" s="52"/>
      <c r="G39" s="52"/>
      <c r="H39" s="25"/>
    </row>
    <row r="40" spans="1:8" ht="18" customHeight="1">
      <c r="A40" s="50"/>
      <c r="B40" s="50"/>
      <c r="C40" s="59"/>
      <c r="D40" s="50"/>
      <c r="E40" s="31"/>
      <c r="F40" s="112" t="s">
        <v>41</v>
      </c>
      <c r="G40" s="112"/>
      <c r="H40" s="112"/>
    </row>
    <row r="41" spans="1:8" ht="18" customHeight="1">
      <c r="A41" s="104" t="s">
        <v>42</v>
      </c>
      <c r="B41" s="104"/>
      <c r="C41" s="105" t="s">
        <v>43</v>
      </c>
      <c r="D41" s="105"/>
      <c r="E41" s="105"/>
      <c r="F41" s="106" t="s">
        <v>44</v>
      </c>
      <c r="G41" s="106"/>
      <c r="H41" s="106"/>
    </row>
    <row r="42" spans="1:8" ht="18" customHeight="1">
      <c r="A42" s="115" t="s">
        <v>45</v>
      </c>
      <c r="B42" s="115"/>
      <c r="C42" s="115" t="s">
        <v>45</v>
      </c>
      <c r="D42" s="115"/>
      <c r="E42" s="115"/>
      <c r="F42" s="115" t="s">
        <v>45</v>
      </c>
      <c r="G42" s="115"/>
      <c r="H42" s="115"/>
    </row>
  </sheetData>
  <mergeCells count="16">
    <mergeCell ref="A1:D1"/>
    <mergeCell ref="E1:H1"/>
    <mergeCell ref="A2:D2"/>
    <mergeCell ref="E2:H2"/>
    <mergeCell ref="A5:H5"/>
    <mergeCell ref="A7:H7"/>
    <mergeCell ref="A8:H8"/>
    <mergeCell ref="A9:H9"/>
    <mergeCell ref="A42:B42"/>
    <mergeCell ref="C42:E42"/>
    <mergeCell ref="F42:H42"/>
    <mergeCell ref="B12:C12"/>
    <mergeCell ref="F40:H40"/>
    <mergeCell ref="A41:B41"/>
    <mergeCell ref="C41:E41"/>
    <mergeCell ref="F41:H41"/>
  </mergeCells>
  <printOptions/>
  <pageMargins left="0.5" right="0.25" top="0.5" bottom="0.25" header="0.5" footer="0.5"/>
  <pageSetup horizontalDpi="1200" verticalDpi="1200" orientation="portrait" paperSize="9" r:id="rId2"/>
  <headerFooter alignWithMargins="0">
    <oddHeader>&amp;R&amp;"Times New Roman,Bold"&amp;7KHOA ĐIỆN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4.8984375" style="2" customWidth="1"/>
    <col min="2" max="2" width="1.1015625" style="2" customWidth="1"/>
    <col min="3" max="3" width="26.69921875" style="2" customWidth="1"/>
    <col min="4" max="16384" width="7.59765625" style="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3" t="s">
        <v>7</v>
      </c>
      <c r="C1"/>
    </row>
    <row r="2" ht="15.75" thickBot="1">
      <c r="A2" s="3" t="s">
        <v>8</v>
      </c>
    </row>
    <row r="3" spans="1:3" ht="13.5" thickBot="1">
      <c r="A3" s="4" t="s">
        <v>9</v>
      </c>
      <c r="C3" s="5" t="s">
        <v>10</v>
      </c>
    </row>
    <row r="4" spans="1:3" ht="15">
      <c r="A4" s="4">
        <v>3</v>
      </c>
      <c r="C4"/>
    </row>
    <row r="5" ht="15">
      <c r="C5"/>
    </row>
    <row r="6" ht="15.75" thickBot="1">
      <c r="C6"/>
    </row>
    <row r="7" spans="1:3" ht="15">
      <c r="A7" s="6" t="s">
        <v>11</v>
      </c>
      <c r="C7"/>
    </row>
    <row r="8" spans="1:3" ht="15">
      <c r="A8" s="7" t="s">
        <v>12</v>
      </c>
      <c r="C8"/>
    </row>
    <row r="9" spans="1:3" ht="15">
      <c r="A9" s="8" t="s">
        <v>13</v>
      </c>
      <c r="C9"/>
    </row>
    <row r="10" spans="1:3" ht="15">
      <c r="A10" s="7" t="s">
        <v>14</v>
      </c>
      <c r="C10"/>
    </row>
    <row r="11" spans="1:3" ht="15.75" thickBot="1">
      <c r="A11" s="9" t="s">
        <v>15</v>
      </c>
      <c r="C11"/>
    </row>
    <row r="12" ht="15">
      <c r="C12"/>
    </row>
    <row r="13" ht="15.75" thickBot="1">
      <c r="C13"/>
    </row>
    <row r="14" spans="1:3" ht="15.75" thickBot="1">
      <c r="A14" s="5" t="s">
        <v>16</v>
      </c>
      <c r="C14"/>
    </row>
    <row r="15" ht="15">
      <c r="A15"/>
    </row>
    <row r="16" ht="15.75" thickBot="1">
      <c r="A16"/>
    </row>
    <row r="17" spans="1:3" ht="15.75" thickBot="1">
      <c r="A17"/>
      <c r="C17" s="5" t="s">
        <v>17</v>
      </c>
    </row>
    <row r="18" ht="15">
      <c r="C18"/>
    </row>
    <row r="19" ht="15">
      <c r="C19"/>
    </row>
    <row r="20" spans="1:3" ht="15">
      <c r="A20" s="10" t="s">
        <v>18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1" t="s">
        <v>19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3" t="s">
        <v>21</v>
      </c>
      <c r="C1" s="1" t="str">
        <f>"Deleted By K"</f>
        <v>Deleted By K</v>
      </c>
    </row>
    <row r="2" ht="15.75" thickBot="1">
      <c r="A2" s="3" t="s">
        <v>8</v>
      </c>
    </row>
    <row r="3" spans="1:3" ht="13.5" thickBot="1">
      <c r="A3" s="4" t="s">
        <v>20</v>
      </c>
      <c r="C3" s="5" t="s">
        <v>10</v>
      </c>
    </row>
    <row r="4" spans="1:3" ht="12.75">
      <c r="A4" s="4">
        <v>3</v>
      </c>
      <c r="C4" s="12" t="str">
        <f>"Delete"</f>
        <v>Delete</v>
      </c>
    </row>
    <row r="5" ht="12.75">
      <c r="C5" s="12" t="str">
        <f>"Deleted By K"</f>
        <v>Deleted By K</v>
      </c>
    </row>
    <row r="6" ht="13.5" thickBot="1">
      <c r="C6" s="12" t="str">
        <f>"Deleted By"</f>
        <v>Deleted By</v>
      </c>
    </row>
    <row r="7" spans="1:3" ht="12.75">
      <c r="A7" s="6" t="s">
        <v>11</v>
      </c>
      <c r="C7" s="12" t="str">
        <f>"D"</f>
        <v>D</v>
      </c>
    </row>
    <row r="8" spans="1:3" ht="12.75">
      <c r="A8" s="7" t="s">
        <v>12</v>
      </c>
      <c r="C8" s="12">
        <f>""</f>
      </c>
    </row>
    <row r="9" spans="1:3" ht="12.75">
      <c r="A9" s="8" t="s">
        <v>13</v>
      </c>
      <c r="C9" s="12" t="str">
        <f>"Del"</f>
        <v>Del</v>
      </c>
    </row>
    <row r="10" spans="1:3" ht="12.75">
      <c r="A10" s="7" t="s">
        <v>14</v>
      </c>
      <c r="C10" s="12" t="str">
        <f>"Delete"</f>
        <v>Delete</v>
      </c>
    </row>
    <row r="11" spans="1:3" ht="13.5" thickBot="1">
      <c r="A11" s="9" t="s">
        <v>15</v>
      </c>
      <c r="C11" s="12" t="str">
        <f>"Deleted By Kaspersky Lab A"</f>
        <v>Deleted By Kaspersky Lab A</v>
      </c>
    </row>
    <row r="12" ht="12.75">
      <c r="C12" s="12" t="str">
        <f>"Deleted By Kaspersky Lab AV "</f>
        <v>Deleted By Kaspersky Lab AV </v>
      </c>
    </row>
    <row r="13" ht="13.5" thickBot="1">
      <c r="C13" s="12" t="str">
        <f>"Deleted By K"</f>
        <v>Deleted By K</v>
      </c>
    </row>
    <row r="14" spans="1:3" ht="13.5" thickBot="1">
      <c r="A14" s="5" t="s">
        <v>16</v>
      </c>
      <c r="C14" s="13" t="str">
        <f>"D"</f>
        <v>D</v>
      </c>
    </row>
    <row r="15" ht="12.75">
      <c r="A15" s="12" t="str">
        <f>"Deleted By Kaspersky Lab AV Deleted By K"</f>
        <v>Deleted By Kaspersky Lab AV Deleted By K</v>
      </c>
    </row>
    <row r="16" ht="13.5" thickBot="1">
      <c r="A16" s="12" t="str">
        <f>"Deleted By Kaspersky Lab AV Deleted By"</f>
        <v>Deleted By Kaspersky Lab AV Deleted By</v>
      </c>
    </row>
    <row r="17" spans="1:3" ht="13.5" thickBot="1">
      <c r="A17" s="13" t="str">
        <f>"D"</f>
        <v>D</v>
      </c>
      <c r="C17" s="5" t="s">
        <v>17</v>
      </c>
    </row>
    <row r="18" ht="12.75">
      <c r="C18" s="12" t="str">
        <f>"Deleted By Kaspersky Lab AV Deleted By "</f>
        <v>Deleted By Kaspersky Lab AV Deleted By </v>
      </c>
    </row>
    <row r="19" ht="12.75">
      <c r="C19" s="12" t="str">
        <f>"Deleted By Kaspersky Lab A"</f>
        <v>Deleted By Kaspersky Lab A</v>
      </c>
    </row>
    <row r="20" spans="1:3" ht="12.75">
      <c r="A20" s="10" t="s">
        <v>18</v>
      </c>
      <c r="C20" s="12" t="str">
        <f>"Deleted By Kaspersky "</f>
        <v>Deleted By Kaspersky </v>
      </c>
    </row>
    <row r="21" spans="1:3" ht="12.75">
      <c r="A21" s="14" t="str">
        <f>"Deleted By Kaspersky Lab AV Deleted By"</f>
        <v>Deleted By Kaspersky Lab AV Deleted By</v>
      </c>
      <c r="C21" s="12" t="str">
        <f>"Deleted By Kaspersky "</f>
        <v>Deleted By Kaspersky </v>
      </c>
    </row>
    <row r="22" spans="1:3" ht="12.75">
      <c r="A22" s="12" t="str">
        <f>"Deleted "</f>
        <v>Deleted </v>
      </c>
      <c r="C22" s="12" t="str">
        <f>"Deleted By Kaspersky Lab AV Deleted By "</f>
        <v>Deleted By Kaspersky Lab AV Deleted By </v>
      </c>
    </row>
    <row r="23" spans="1:3" ht="12.75">
      <c r="A23" s="12" t="str">
        <f>"Deleted By"</f>
        <v>Deleted By</v>
      </c>
      <c r="C23" s="13" t="str">
        <f>"D"</f>
        <v>D</v>
      </c>
    </row>
    <row r="24" ht="12.75">
      <c r="A24" s="12" t="str">
        <f>"D"</f>
        <v>D</v>
      </c>
    </row>
    <row r="25" ht="12.75">
      <c r="A25" s="12">
        <f>""</f>
      </c>
    </row>
    <row r="26" spans="1:3" ht="13.5" thickBot="1">
      <c r="A26" s="12" t="str">
        <f>"Dele"</f>
        <v>Dele</v>
      </c>
      <c r="C26" s="11" t="s">
        <v>19</v>
      </c>
    </row>
    <row r="27" spans="1:3" ht="12.75">
      <c r="A27" s="12" t="str">
        <f>"Dele"</f>
        <v>Dele</v>
      </c>
      <c r="C27" s="12" t="str">
        <f>"Delete"</f>
        <v>Delete</v>
      </c>
    </row>
    <row r="28" spans="1:3" ht="12.75">
      <c r="A28" s="12" t="str">
        <f>"Dele"</f>
        <v>Dele</v>
      </c>
      <c r="C28" s="12" t="str">
        <f>"Deleted "</f>
        <v>Deleted </v>
      </c>
    </row>
    <row r="29" spans="1:3" ht="12.75">
      <c r="A29" s="12" t="str">
        <f>"D"</f>
        <v>D</v>
      </c>
      <c r="C29" s="12" t="str">
        <f>"Deleted By"</f>
        <v>Deleted By</v>
      </c>
    </row>
    <row r="30" spans="1:3" ht="12.75">
      <c r="A30" s="12" t="str">
        <f>"Delete"</f>
        <v>Delete</v>
      </c>
      <c r="C30" s="12" t="str">
        <f>"D"</f>
        <v>D</v>
      </c>
    </row>
    <row r="31" spans="1:3" ht="12.75">
      <c r="A31" s="12" t="str">
        <f>"Deleted By Kasper"</f>
        <v>Deleted By Kasper</v>
      </c>
      <c r="C31" s="12" t="str">
        <f>"Del"</f>
        <v>Del</v>
      </c>
    </row>
    <row r="32" spans="1:3" ht="12.75">
      <c r="A32" s="12" t="str">
        <f>"Deleted By Kaspersky"</f>
        <v>Deleted By Kaspersky</v>
      </c>
      <c r="C32" s="12" t="str">
        <f>"D"</f>
        <v>D</v>
      </c>
    </row>
    <row r="33" spans="1:3" ht="12.75">
      <c r="A33" s="12" t="str">
        <f>"Deleted By Kaspersk"</f>
        <v>Deleted By Kaspersk</v>
      </c>
      <c r="C33" s="12" t="str">
        <f>"Delete"</f>
        <v>Delete</v>
      </c>
    </row>
    <row r="34" spans="1:3" ht="12.75">
      <c r="A34" s="12" t="str">
        <f>"Deleted By Kaspersky"</f>
        <v>Deleted By Kaspersky</v>
      </c>
      <c r="C34" s="12" t="str">
        <f>"Deleted By Kasper"</f>
        <v>Deleted By Kasper</v>
      </c>
    </row>
    <row r="35" spans="1:3" ht="12.75">
      <c r="A35" s="12" t="str">
        <f>"Deleted By Kaspers"</f>
        <v>Deleted By Kaspers</v>
      </c>
      <c r="C35" s="12">
        <f>""</f>
      </c>
    </row>
    <row r="36" spans="1:3" ht="12.75">
      <c r="A36" s="12" t="str">
        <f>"D"</f>
        <v>D</v>
      </c>
      <c r="C36" s="13" t="str">
        <f>"D"</f>
        <v>D</v>
      </c>
    </row>
    <row r="37" ht="12.75">
      <c r="A37" s="12" t="str">
        <f>"D"</f>
        <v>D</v>
      </c>
    </row>
    <row r="38" ht="12.75">
      <c r="A38" s="12" t="str">
        <f>"D"</f>
        <v>D</v>
      </c>
    </row>
    <row r="39" spans="1:3" ht="12.75">
      <c r="A39" s="12" t="str">
        <f>"Delete"</f>
        <v>Delete</v>
      </c>
      <c r="C39" s="14" t="str">
        <f>"Deleted By Kaspersky"</f>
        <v>Deleted By Kaspersky</v>
      </c>
    </row>
    <row r="40" spans="1:3" ht="12.75">
      <c r="A40" s="12" t="str">
        <f>"D"</f>
        <v>D</v>
      </c>
      <c r="C40" s="12" t="str">
        <f>"Deleted By Kaspersky Lab AV Deleted By Kaspersky Lab AV Dele"</f>
        <v>Deleted By Kaspersky Lab AV Deleted By Kaspersky Lab AV Dele</v>
      </c>
    </row>
    <row r="41" spans="1:3" ht="12.75">
      <c r="A41" s="13" t="str">
        <f>"D"</f>
        <v>D</v>
      </c>
      <c r="C41" s="13" t="str">
        <f>"D"</f>
        <v>D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Thanh</dc:creator>
  <cp:keywords/>
  <dc:description/>
  <cp:lastModifiedBy>CHANGE_ME</cp:lastModifiedBy>
  <cp:lastPrinted>2012-06-07T20:00:42Z</cp:lastPrinted>
  <dcterms:created xsi:type="dcterms:W3CDTF">2003-12-25T18:42:01Z</dcterms:created>
  <dcterms:modified xsi:type="dcterms:W3CDTF">2012-06-07T20:08:19Z</dcterms:modified>
  <cp:category/>
  <cp:version/>
  <cp:contentType/>
  <cp:contentStatus/>
</cp:coreProperties>
</file>